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75" windowHeight="8040"/>
  </bookViews>
  <sheets>
    <sheet name="10-1" sheetId="1" r:id="rId1"/>
    <sheet name="10-2" sheetId="4" r:id="rId2"/>
    <sheet name="10-3" sheetId="5" r:id="rId3"/>
    <sheet name="10-4" sheetId="6" r:id="rId4"/>
  </sheets>
  <definedNames>
    <definedName name="_xlnm._FilterDatabase" localSheetId="3" hidden="1">'10-4'!$A$1:$M$20</definedName>
  </definedNames>
  <calcPr calcId="162913"/>
</workbook>
</file>

<file path=xl/calcChain.xml><?xml version="1.0" encoding="utf-8"?>
<calcChain xmlns="http://schemas.openxmlformats.org/spreadsheetml/2006/main">
  <c r="J15" i="6" l="1"/>
  <c r="J12" i="6"/>
  <c r="J6" i="6"/>
  <c r="J3" i="6"/>
  <c r="J6" i="5"/>
  <c r="J3" i="5"/>
  <c r="J15" i="5"/>
  <c r="J21" i="4"/>
  <c r="J6" i="4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" i="1"/>
  <c r="J4" i="1"/>
  <c r="J23" i="4"/>
  <c r="J22" i="4"/>
  <c r="J20" i="4"/>
  <c r="J19" i="4"/>
  <c r="J17" i="4"/>
  <c r="J16" i="4"/>
  <c r="J15" i="4"/>
  <c r="J14" i="4"/>
  <c r="J13" i="4"/>
  <c r="J12" i="4"/>
  <c r="J11" i="4"/>
  <c r="J10" i="4"/>
  <c r="J7" i="4"/>
  <c r="J5" i="4"/>
  <c r="J4" i="4"/>
  <c r="J3" i="4"/>
  <c r="J23" i="5"/>
  <c r="J22" i="5"/>
  <c r="J21" i="5"/>
  <c r="J20" i="5"/>
  <c r="J19" i="5"/>
  <c r="J18" i="5"/>
  <c r="J17" i="5"/>
  <c r="J16" i="5"/>
  <c r="J14" i="5"/>
  <c r="J13" i="5"/>
  <c r="J12" i="5"/>
  <c r="J11" i="5"/>
  <c r="J10" i="5"/>
  <c r="J9" i="5"/>
  <c r="J8" i="5"/>
  <c r="J7" i="5"/>
  <c r="J5" i="5"/>
  <c r="J4" i="5"/>
  <c r="J20" i="6"/>
  <c r="J19" i="6"/>
  <c r="J17" i="6"/>
  <c r="J16" i="6"/>
  <c r="J14" i="6"/>
  <c r="J13" i="6"/>
  <c r="J11" i="6"/>
  <c r="J10" i="6"/>
  <c r="J9" i="6"/>
  <c r="J8" i="6"/>
  <c r="J7" i="6"/>
  <c r="J5" i="6"/>
  <c r="J4" i="6"/>
  <c r="J9" i="4"/>
  <c r="J6" i="1"/>
  <c r="J18" i="6"/>
  <c r="J18" i="4"/>
  <c r="J3" i="1"/>
  <c r="A5" i="4" l="1"/>
  <c r="A6" i="6"/>
  <c r="A9" i="6" s="1"/>
  <c r="A12" i="6" s="1"/>
  <c r="A15" i="6" s="1"/>
  <c r="A18" i="6" s="1"/>
  <c r="A5" i="6"/>
  <c r="A8" i="6" s="1"/>
  <c r="A11" i="6" s="1"/>
  <c r="A14" i="6" s="1"/>
  <c r="A17" i="6" s="1"/>
  <c r="A20" i="6" s="1"/>
  <c r="A6" i="5"/>
  <c r="A9" i="5" s="1"/>
  <c r="A12" i="5" s="1"/>
  <c r="A15" i="5" s="1"/>
  <c r="A18" i="5" s="1"/>
  <c r="A21" i="5" s="1"/>
  <c r="A5" i="5"/>
  <c r="A8" i="5" s="1"/>
  <c r="A11" i="5" s="1"/>
  <c r="A14" i="5" s="1"/>
  <c r="A17" i="5" s="1"/>
  <c r="A20" i="5" s="1"/>
  <c r="A23" i="5" s="1"/>
  <c r="A8" i="4" l="1"/>
  <c r="A6" i="4"/>
  <c r="A9" i="4" s="1"/>
  <c r="A11" i="4" s="1"/>
  <c r="A14" i="4" s="1"/>
  <c r="A17" i="4" s="1"/>
  <c r="A20" i="4" s="1"/>
  <c r="A23" i="4" s="1"/>
  <c r="A8" i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  <c r="A12" i="4" l="1"/>
  <c r="A15" i="4" s="1"/>
  <c r="A18" i="4" s="1"/>
  <c r="A21" i="4" s="1"/>
</calcChain>
</file>

<file path=xl/sharedStrings.xml><?xml version="1.0" encoding="utf-8"?>
<sst xmlns="http://schemas.openxmlformats.org/spreadsheetml/2006/main" count="458" uniqueCount="282">
  <si>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</si>
  <si>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</si>
  <si>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</si>
  <si>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</si>
  <si>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</si>
  <si>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</si>
  <si>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</si>
  <si>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</si>
  <si>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</si>
  <si>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</si>
  <si>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</si>
  <si>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</si>
  <si>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</si>
  <si>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</si>
  <si>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                              空</t>
    <phoneticPr fontId="1" type="noConversion"/>
  </si>
  <si>
    <t>蘿蔔糕加蛋、杏仁茶</t>
    <phoneticPr fontId="1" type="noConversion"/>
  </si>
  <si>
    <t>巧克力厚片、餐包、鮮奶</t>
    <phoneticPr fontId="1" type="noConversion"/>
  </si>
  <si>
    <t>翡翠抓餅、海芽蛋花湯</t>
    <phoneticPr fontId="1" type="noConversion"/>
  </si>
  <si>
    <t>炒小白菜</t>
    <phoneticPr fontId="1" type="noConversion"/>
  </si>
  <si>
    <t>白米飯</t>
    <phoneticPr fontId="1" type="noConversion"/>
  </si>
  <si>
    <t>紅蔘油菜</t>
    <phoneticPr fontId="1" type="noConversion"/>
  </si>
  <si>
    <t>炒青江菜</t>
    <phoneticPr fontId="1" type="noConversion"/>
  </si>
  <si>
    <t>炒青江菜</t>
    <phoneticPr fontId="1" type="noConversion"/>
  </si>
  <si>
    <t>炒四季豆</t>
    <phoneticPr fontId="1" type="noConversion"/>
  </si>
  <si>
    <t>炒芥蘭菜</t>
    <phoneticPr fontId="1" type="noConversion"/>
  </si>
  <si>
    <t>珍珠奶茶甜湯</t>
    <phoneticPr fontId="1" type="noConversion"/>
  </si>
  <si>
    <t>炒芥蘭菜</t>
    <phoneticPr fontId="1" type="noConversion"/>
  </si>
  <si>
    <t>炒青花菜</t>
    <phoneticPr fontId="1" type="noConversion"/>
  </si>
  <si>
    <t>炒小白菜</t>
    <phoneticPr fontId="1" type="noConversion"/>
  </si>
  <si>
    <t>炒青花菜</t>
    <phoneticPr fontId="1" type="noConversion"/>
  </si>
  <si>
    <t>炒  油  菜</t>
    <phoneticPr fontId="1" type="noConversion"/>
  </si>
  <si>
    <t>綜合甜湯</t>
    <phoneticPr fontId="1" type="noConversion"/>
  </si>
  <si>
    <t>芋頭西米露甜湯</t>
    <phoneticPr fontId="1" type="noConversion"/>
  </si>
  <si>
    <t>牛奶麥片甜湯</t>
    <phoneticPr fontId="1" type="noConversion"/>
  </si>
  <si>
    <t>珍珠紅茶甜湯</t>
    <phoneticPr fontId="1" type="noConversion"/>
  </si>
  <si>
    <t>綠豆西谷米甜湯</t>
    <phoneticPr fontId="1" type="noConversion"/>
  </si>
  <si>
    <t>香菇蒸蛋</t>
    <phoneticPr fontId="1" type="noConversion"/>
  </si>
  <si>
    <t>豆包四色</t>
    <phoneticPr fontId="1" type="noConversion"/>
  </si>
  <si>
    <t>絲瓜麵線</t>
    <phoneticPr fontId="1" type="noConversion"/>
  </si>
  <si>
    <t>香菇烤麩</t>
    <phoneticPr fontId="1" type="noConversion"/>
  </si>
  <si>
    <t>梅粉地瓜條</t>
    <phoneticPr fontId="1" type="noConversion"/>
  </si>
  <si>
    <t>五彩干絲</t>
    <phoneticPr fontId="1" type="noConversion"/>
  </si>
  <si>
    <t>針菇青江菜</t>
    <phoneticPr fontId="1" type="noConversion"/>
  </si>
  <si>
    <t>素  鱔  糊</t>
    <phoneticPr fontId="1" type="noConversion"/>
  </si>
  <si>
    <t>三色鴿蛋</t>
    <phoneticPr fontId="1" type="noConversion"/>
  </si>
  <si>
    <t>四  神  湯</t>
    <phoneticPr fontId="1" type="noConversion"/>
  </si>
  <si>
    <t>南瓜濃湯</t>
    <phoneticPr fontId="1" type="noConversion"/>
  </si>
  <si>
    <t>小蕃茄</t>
    <phoneticPr fontId="1" type="noConversion"/>
  </si>
  <si>
    <t>香蕉</t>
    <phoneticPr fontId="1" type="noConversion"/>
  </si>
  <si>
    <t>小蕃茄</t>
    <phoneticPr fontId="1" type="noConversion"/>
  </si>
  <si>
    <t>百香果</t>
    <phoneticPr fontId="1" type="noConversion"/>
  </si>
  <si>
    <t>葡萄</t>
    <phoneticPr fontId="1" type="noConversion"/>
  </si>
  <si>
    <t>柳丁</t>
    <phoneticPr fontId="1" type="noConversion"/>
  </si>
  <si>
    <t>橘子</t>
    <phoneticPr fontId="1" type="noConversion"/>
  </si>
  <si>
    <t>百香果</t>
    <phoneticPr fontId="1" type="noConversion"/>
  </si>
  <si>
    <t>柳  丁</t>
    <phoneticPr fontId="1" type="noConversion"/>
  </si>
  <si>
    <t>冬  瓜  封</t>
    <phoneticPr fontId="1" type="noConversion"/>
  </si>
  <si>
    <t>油燜筍干</t>
    <phoneticPr fontId="1" type="noConversion"/>
  </si>
  <si>
    <t>饅頭夾起司蛋、紅茶豆漿</t>
    <phoneticPr fontId="1" type="noConversion"/>
  </si>
  <si>
    <t>甘醇風味馬鈴薯</t>
    <phoneticPr fontId="1" type="noConversion"/>
  </si>
  <si>
    <t>蜜汁烤麩</t>
    <phoneticPr fontId="1" type="noConversion"/>
  </si>
  <si>
    <t>田園五彩丁</t>
    <phoneticPr fontId="1" type="noConversion"/>
  </si>
  <si>
    <t>鮮蔬蘿蔔糕</t>
    <phoneticPr fontId="1" type="noConversion"/>
  </si>
  <si>
    <t>午</t>
    <phoneticPr fontId="1" type="noConversion"/>
  </si>
  <si>
    <t>滷海帶結</t>
    <phoneticPr fontId="1" type="noConversion"/>
  </si>
  <si>
    <t>香菇芥蘭菜</t>
    <phoneticPr fontId="1" type="noConversion"/>
  </si>
  <si>
    <t>香酥牛蒡</t>
    <phoneticPr fontId="1" type="noConversion"/>
  </si>
  <si>
    <t>滷豆干丁</t>
    <phoneticPr fontId="1" type="noConversion"/>
  </si>
  <si>
    <t>蜜汁油腐</t>
    <phoneticPr fontId="1" type="noConversion"/>
  </si>
  <si>
    <t>榨菜炒豆包</t>
    <phoneticPr fontId="1" type="noConversion"/>
  </si>
  <si>
    <t>紅燒茹素</t>
    <phoneticPr fontId="1" type="noConversion"/>
  </si>
  <si>
    <t>泡菜炒年糕</t>
    <phoneticPr fontId="1" type="noConversion"/>
  </si>
  <si>
    <t>炸  薯  條</t>
    <phoneticPr fontId="1" type="noConversion"/>
  </si>
  <si>
    <t>炒  牛  蒡</t>
    <phoneticPr fontId="1" type="noConversion"/>
  </si>
  <si>
    <t>寬粉扁蒲</t>
    <phoneticPr fontId="1" type="noConversion"/>
  </si>
  <si>
    <t>炒  四  色</t>
    <phoneticPr fontId="1" type="noConversion"/>
  </si>
  <si>
    <t>芝麻米飯</t>
    <phoneticPr fontId="1" type="noConversion"/>
  </si>
  <si>
    <t>糙米飯</t>
    <phoneticPr fontId="1" type="noConversion"/>
  </si>
  <si>
    <t>小米飯</t>
    <phoneticPr fontId="1" type="noConversion"/>
  </si>
  <si>
    <t>胚芽米飯</t>
    <phoneticPr fontId="1" type="noConversion"/>
  </si>
  <si>
    <t>紫米飯</t>
    <phoneticPr fontId="1" type="noConversion"/>
  </si>
  <si>
    <t>芝麻米飯</t>
    <phoneticPr fontId="1" type="noConversion"/>
  </si>
  <si>
    <t>胚芽米飯</t>
    <phoneticPr fontId="1" type="noConversion"/>
  </si>
  <si>
    <t>燕麥米飯</t>
    <phoneticPr fontId="1" type="noConversion"/>
  </si>
  <si>
    <t>味帝團膳公司 108年10月份 普門中學早、午、晚菜單 〔素食〕</t>
    <phoneticPr fontId="1" type="noConversion"/>
  </si>
  <si>
    <t>家常豆腐</t>
    <phoneticPr fontId="1" type="noConversion"/>
  </si>
  <si>
    <t>甘醇風味馬鈴薯</t>
    <phoneticPr fontId="1" type="noConversion"/>
  </si>
  <si>
    <t>泡菜黃豆芽</t>
    <phoneticPr fontId="1" type="noConversion"/>
  </si>
  <si>
    <t>炒青江菜</t>
    <phoneticPr fontId="1" type="noConversion"/>
  </si>
  <si>
    <t>素煎餃、豆漿</t>
    <phoneticPr fontId="1" type="noConversion"/>
  </si>
  <si>
    <t>燒餅夾蛋、糙米奶</t>
    <phoneticPr fontId="1" type="noConversion"/>
  </si>
  <si>
    <t>麵疙瘩(素肉粳、乾香菇、高麗菜等)奶皇包×1、滷豆干丁、炒小黃瓜</t>
    <phoneticPr fontId="1" type="noConversion"/>
  </si>
  <si>
    <t>法國吐司、阿華田</t>
    <phoneticPr fontId="1" type="noConversion"/>
  </si>
  <si>
    <t>素肉燥蒸蛋</t>
    <phoneticPr fontId="1" type="noConversion"/>
  </si>
  <si>
    <t>炒  牛  蒡</t>
    <phoneticPr fontId="1" type="noConversion"/>
  </si>
  <si>
    <t>炒青花菜</t>
    <phoneticPr fontId="1" type="noConversion"/>
  </si>
  <si>
    <t>素排漢堡、黑胡椒小黃瓜、奶茶</t>
    <phoneticPr fontId="1" type="noConversion"/>
  </si>
  <si>
    <t>仙草奶茶甜湯</t>
    <phoneticPr fontId="1" type="noConversion"/>
  </si>
  <si>
    <t>枸杞藥膳凍豆腐</t>
    <phoneticPr fontId="1" type="noConversion"/>
  </si>
  <si>
    <t>冬瓜四喜</t>
    <phoneticPr fontId="1" type="noConversion"/>
  </si>
  <si>
    <t>辣炒脆筍</t>
    <phoneticPr fontId="1" type="noConversion"/>
  </si>
  <si>
    <t>薑絲大白菜</t>
    <phoneticPr fontId="1" type="noConversion"/>
  </si>
  <si>
    <t>素肉鬆三明治、紅茶</t>
    <phoneticPr fontId="1" type="noConversion"/>
  </si>
  <si>
    <t>素麵線糊、芋頭餅×1</t>
    <phoneticPr fontId="1" type="noConversion"/>
  </si>
  <si>
    <t>素排吐司、黑胡椒小黃瓜、紅茶</t>
    <phoneticPr fontId="1" type="noConversion"/>
  </si>
  <si>
    <t>素火腿蛋餅、豆漿</t>
    <phoneticPr fontId="1" type="noConversion"/>
  </si>
  <si>
    <t>菜包×1、滷蛋×1、奶茶</t>
    <phoneticPr fontId="1" type="noConversion"/>
  </si>
  <si>
    <t>素水煎包、米漿</t>
    <phoneticPr fontId="1" type="noConversion"/>
  </si>
  <si>
    <t>皮蛋素肉粥、芝麻球×2</t>
    <phoneticPr fontId="1" type="noConversion"/>
  </si>
  <si>
    <t>素土魠魚片×1</t>
    <phoneticPr fontId="1" type="noConversion"/>
  </si>
  <si>
    <t>辣子素雞</t>
    <phoneticPr fontId="1" type="noConversion"/>
  </si>
  <si>
    <t>素義大利肉醬麵(素肉燥、洋菇等)、毛豆拌豆干、炒青花菜</t>
    <phoneticPr fontId="1" type="noConversion"/>
  </si>
  <si>
    <t>花生烤麩</t>
    <phoneticPr fontId="1" type="noConversion"/>
  </si>
  <si>
    <t>香椿百頁豆腐</t>
    <phoneticPr fontId="1" type="noConversion"/>
  </si>
  <si>
    <t>蘭花干小黃瓜</t>
    <phoneticPr fontId="1" type="noConversion"/>
  </si>
  <si>
    <t>腐竹白菜</t>
    <phoneticPr fontId="1" type="noConversion"/>
  </si>
  <si>
    <t>素羅宋湯</t>
    <phoneticPr fontId="1" type="noConversion"/>
  </si>
  <si>
    <t>檸檬山粉圓甜湯</t>
    <phoneticPr fontId="1" type="noConversion"/>
  </si>
  <si>
    <t>玉米炒蛋</t>
    <phoneticPr fontId="1" type="noConversion"/>
  </si>
  <si>
    <t>滷香油腐</t>
    <phoneticPr fontId="1" type="noConversion"/>
  </si>
  <si>
    <t>青椒炒豆腸</t>
    <phoneticPr fontId="1" type="noConversion"/>
  </si>
  <si>
    <t>紅糟燒脆筍</t>
    <phoneticPr fontId="1" type="noConversion"/>
  </si>
  <si>
    <t>雙色豆薯</t>
    <phoneticPr fontId="1" type="noConversion"/>
  </si>
  <si>
    <t>炸  茄  餅</t>
    <phoneticPr fontId="1" type="noConversion"/>
  </si>
  <si>
    <t>香菇高麗菜</t>
    <phoneticPr fontId="1" type="noConversion"/>
  </si>
  <si>
    <t>炒  扁  蒲</t>
    <phoneticPr fontId="1" type="noConversion"/>
  </si>
  <si>
    <t>素鐵板豆芽菜</t>
    <phoneticPr fontId="1" type="noConversion"/>
  </si>
  <si>
    <t>香菇烤麩</t>
    <phoneticPr fontId="1" type="noConversion"/>
  </si>
  <si>
    <t>木須炒年糕</t>
    <phoneticPr fontId="1" type="noConversion"/>
  </si>
  <si>
    <t>九塔茄子</t>
    <phoneticPr fontId="1" type="noConversion"/>
  </si>
  <si>
    <t>炒  油  菜</t>
    <phoneticPr fontId="1" type="noConversion"/>
  </si>
  <si>
    <t>鳳梨豆醬燒百頁</t>
    <phoneticPr fontId="1" type="noConversion"/>
  </si>
  <si>
    <t>香菇油腐</t>
    <phoneticPr fontId="1" type="noConversion"/>
  </si>
  <si>
    <t>素肉梅干筍</t>
    <phoneticPr fontId="1" type="noConversion"/>
  </si>
  <si>
    <t>冬  瓜  封</t>
    <phoneticPr fontId="1" type="noConversion"/>
  </si>
  <si>
    <t>炒小白菜</t>
    <phoneticPr fontId="1" type="noConversion"/>
  </si>
  <si>
    <t>炒高麗菜</t>
    <phoneticPr fontId="1" type="noConversion"/>
  </si>
  <si>
    <t>滷海帶串×1</t>
    <phoneticPr fontId="1" type="noConversion"/>
  </si>
  <si>
    <t>素蠔油芥蘭菜</t>
    <phoneticPr fontId="1" type="noConversion"/>
  </si>
  <si>
    <t>薑絲小白菜</t>
    <phoneticPr fontId="1" type="noConversion"/>
  </si>
  <si>
    <t>炒  油  菜</t>
    <phoneticPr fontId="1" type="noConversion"/>
  </si>
  <si>
    <t>玉  米  湯</t>
    <phoneticPr fontId="1" type="noConversion"/>
  </si>
  <si>
    <t>三寶紅茶甜湯</t>
    <phoneticPr fontId="1" type="noConversion"/>
  </si>
  <si>
    <t>素  鵝×1</t>
    <phoneticPr fontId="1" type="noConversion"/>
  </si>
  <si>
    <t>花生豆干</t>
    <phoneticPr fontId="1" type="noConversion"/>
  </si>
  <si>
    <t>川耳大白菜</t>
    <phoneticPr fontId="1" type="noConversion"/>
  </si>
  <si>
    <t>素沙茶豆腸</t>
    <phoneticPr fontId="1" type="noConversion"/>
  </si>
  <si>
    <t>三杯素雞</t>
    <phoneticPr fontId="1" type="noConversion"/>
  </si>
  <si>
    <t>蒟蒻海茸</t>
    <phoneticPr fontId="1" type="noConversion"/>
  </si>
  <si>
    <t>香菇蒸蛋</t>
    <phoneticPr fontId="1" type="noConversion"/>
  </si>
  <si>
    <t>越式寬粉</t>
    <phoneticPr fontId="1" type="noConversion"/>
  </si>
  <si>
    <t>素輪榨菜</t>
    <phoneticPr fontId="1" type="noConversion"/>
  </si>
  <si>
    <t>麻辣金絲</t>
    <phoneticPr fontId="1" type="noConversion"/>
  </si>
  <si>
    <t>麻香燒凍腐</t>
    <phoneticPr fontId="1" type="noConversion"/>
  </si>
  <si>
    <t>素油飯(素肉絲、乾香菇絲等)、素蠔油豆包×1、炒高麗菜</t>
    <phoneticPr fontId="1" type="noConversion"/>
  </si>
  <si>
    <t>羅漢大齋</t>
    <phoneticPr fontId="1" type="noConversion"/>
  </si>
  <si>
    <t>針菇燴海芽</t>
    <phoneticPr fontId="1" type="noConversion"/>
  </si>
  <si>
    <r>
      <t>素蔬菜粥、銀絲捲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</si>
  <si>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素鹽酥雞</t>
    <phoneticPr fontId="1" type="noConversion"/>
  </si>
  <si>
    <t>什錦蒟蒻捲</t>
    <phoneticPr fontId="1" type="noConversion"/>
  </si>
  <si>
    <t>素麻婆豆腐</t>
    <phoneticPr fontId="1" type="noConversion"/>
  </si>
  <si>
    <t>三色椪豆</t>
    <phoneticPr fontId="1" type="noConversion"/>
  </si>
  <si>
    <t>梅菜燒冬瓜</t>
    <phoneticPr fontId="1" type="noConversion"/>
  </si>
  <si>
    <t>雙色花椰菜</t>
    <phoneticPr fontId="1" type="noConversion"/>
  </si>
  <si>
    <t>綠豆薏仁粉條甜湯</t>
    <phoneticPr fontId="1" type="noConversion"/>
  </si>
  <si>
    <t>鹽酥什錦</t>
    <phoneticPr fontId="1" type="noConversion"/>
  </si>
  <si>
    <t>素客家小炒</t>
    <phoneticPr fontId="1" type="noConversion"/>
  </si>
  <si>
    <t>炒  莧  菜</t>
    <phoneticPr fontId="1" type="noConversion"/>
  </si>
  <si>
    <t>蔬  菜  湯</t>
    <phoneticPr fontId="1" type="noConversion"/>
  </si>
  <si>
    <t>素蚵仔酥×5</t>
    <phoneticPr fontId="1" type="noConversion"/>
  </si>
  <si>
    <t>炒小白菜</t>
    <phoneticPr fontId="1" type="noConversion"/>
  </si>
  <si>
    <t>炒  莧  菜</t>
    <phoneticPr fontId="1" type="noConversion"/>
  </si>
  <si>
    <t>紅棗白花菜</t>
    <phoneticPr fontId="1" type="noConversion"/>
  </si>
  <si>
    <t>玉米芙蓉粥、奶皇包×1</t>
    <phoneticPr fontId="1" type="noConversion"/>
  </si>
  <si>
    <t>滷大油腐×1</t>
    <phoneticPr fontId="1" type="noConversion"/>
  </si>
  <si>
    <t>泡菜炒素肉</t>
    <phoneticPr fontId="1" type="noConversion"/>
  </si>
  <si>
    <t>油飯、芋頭丸×2、炒小黃瓜</t>
    <phoneticPr fontId="1" type="noConversion"/>
  </si>
  <si>
    <t>素  三  寶</t>
    <phoneticPr fontId="1" type="noConversion"/>
  </si>
  <si>
    <t>愛玉甜湯</t>
    <phoneticPr fontId="1" type="noConversion"/>
  </si>
  <si>
    <t>仙草甜湯</t>
    <phoneticPr fontId="1" type="noConversion"/>
  </si>
  <si>
    <t>椰香山藥捲×1</t>
    <phoneticPr fontId="1" type="noConversion"/>
  </si>
  <si>
    <t>醬爆素肥腸</t>
    <phoneticPr fontId="1" type="noConversion"/>
  </si>
  <si>
    <t>菜甫炒蛋</t>
    <phoneticPr fontId="1" type="noConversion"/>
  </si>
  <si>
    <t>金錢燒素肉</t>
    <phoneticPr fontId="1" type="noConversion"/>
  </si>
  <si>
    <t>紅蔘高麗菜</t>
    <phoneticPr fontId="1" type="noConversion"/>
  </si>
  <si>
    <t>薑絲絲瓜</t>
    <phoneticPr fontId="1" type="noConversion"/>
  </si>
  <si>
    <t>泡菜素肉絲炒飯、牛蒡排×1、炒小黃瓜</t>
    <phoneticPr fontId="1" type="noConversion"/>
  </si>
  <si>
    <t>家常滷素肉燥</t>
    <phoneticPr fontId="1" type="noConversion"/>
  </si>
  <si>
    <t>滷豆干丁</t>
    <phoneticPr fontId="1" type="noConversion"/>
  </si>
  <si>
    <t>紫  菜  湯</t>
    <phoneticPr fontId="1" type="noConversion"/>
  </si>
  <si>
    <t>糖醋素排骨</t>
    <phoneticPr fontId="1" type="noConversion"/>
  </si>
  <si>
    <t>素蟹絲花菜</t>
    <phoneticPr fontId="1" type="noConversion"/>
  </si>
  <si>
    <t>筍香素肉絲</t>
    <phoneticPr fontId="1" type="noConversion"/>
  </si>
  <si>
    <t>三杯杏鮑菇</t>
    <phoneticPr fontId="1" type="noConversion"/>
  </si>
  <si>
    <t>素蠔油獅子頭×1</t>
    <phoneticPr fontId="1" type="noConversion"/>
  </si>
  <si>
    <t>炒大黃瓜</t>
    <phoneticPr fontId="1" type="noConversion"/>
  </si>
  <si>
    <t>紅燒素排骨</t>
    <phoneticPr fontId="1" type="noConversion"/>
  </si>
  <si>
    <t>豆乳素雞</t>
    <phoneticPr fontId="1" type="noConversion"/>
  </si>
  <si>
    <t>回鍋素香腸</t>
    <phoneticPr fontId="1" type="noConversion"/>
  </si>
  <si>
    <t>素螞蟻上樹</t>
    <phoneticPr fontId="1" type="noConversion"/>
  </si>
  <si>
    <t>素雞腿×1</t>
    <phoneticPr fontId="1" type="noConversion"/>
  </si>
  <si>
    <t>沙茶素雞</t>
    <phoneticPr fontId="1" type="noConversion"/>
  </si>
  <si>
    <t>滷五香豆包×1</t>
    <phoneticPr fontId="1" type="noConversion"/>
  </si>
  <si>
    <t>椒鹽素魚排×1</t>
    <phoneticPr fontId="1" type="noConversion"/>
  </si>
  <si>
    <t>素干貝柱×1</t>
    <phoneticPr fontId="1" type="noConversion"/>
  </si>
  <si>
    <t>素義大利肉醬麵、素鱈排×1、炒四季豆</t>
    <phoneticPr fontId="1" type="noConversion"/>
  </si>
  <si>
    <t>素肉炒洋芋</t>
    <phoneticPr fontId="1" type="noConversion"/>
  </si>
  <si>
    <t>燒芝麻豆腸</t>
    <phoneticPr fontId="1" type="noConversion"/>
  </si>
  <si>
    <t>炒  莧  菜</t>
    <phoneticPr fontId="1" type="noConversion"/>
  </si>
  <si>
    <t>素雞腿×1</t>
    <phoneticPr fontId="1" type="noConversion"/>
  </si>
  <si>
    <t>泰式豆包×1</t>
    <phoneticPr fontId="1" type="noConversion"/>
  </si>
  <si>
    <t>毛豆麵筋</t>
    <phoneticPr fontId="1" type="noConversion"/>
  </si>
  <si>
    <t>素紅燒獅子頭×1</t>
    <phoneticPr fontId="1" type="noConversion"/>
  </si>
  <si>
    <t>九塔茄子</t>
    <phoneticPr fontId="1" type="noConversion"/>
  </si>
  <si>
    <t>素邵子豆腐</t>
    <phoneticPr fontId="1" type="noConversion"/>
  </si>
  <si>
    <t>薑絲絲瓜</t>
    <phoneticPr fontId="1" type="noConversion"/>
  </si>
  <si>
    <t>炒青花菜</t>
    <phoneticPr fontId="1" type="noConversion"/>
  </si>
  <si>
    <t>酸菜素鴨</t>
    <phoneticPr fontId="1" type="noConversion"/>
  </si>
  <si>
    <t>榨菜素肉絲</t>
    <phoneticPr fontId="1" type="noConversion"/>
  </si>
  <si>
    <t>當歸素羊肉</t>
    <phoneticPr fontId="1" type="noConversion"/>
  </si>
  <si>
    <t>什錦菌菇</t>
    <phoneticPr fontId="1" type="noConversion"/>
  </si>
  <si>
    <t>蘿蔔素黑輪</t>
    <phoneticPr fontId="1" type="noConversion"/>
  </si>
  <si>
    <t>針菇紫菜</t>
    <phoneticPr fontId="1" type="noConversion"/>
  </si>
  <si>
    <t>四神鮮菇</t>
    <phoneticPr fontId="1" type="noConversion"/>
  </si>
  <si>
    <t>芹香黃瓜</t>
    <phoneticPr fontId="1" type="noConversion"/>
  </si>
  <si>
    <t>雙冬素丸</t>
    <phoneticPr fontId="1" type="noConversion"/>
  </si>
  <si>
    <t>翡翠蛋花</t>
    <phoneticPr fontId="1" type="noConversion"/>
  </si>
  <si>
    <t>榨菜冬粉</t>
    <phoneticPr fontId="1" type="noConversion"/>
  </si>
  <si>
    <t>當歸素肉</t>
    <phoneticPr fontId="1" type="noConversion"/>
  </si>
  <si>
    <t>花生海帶</t>
    <phoneticPr fontId="1" type="noConversion"/>
  </si>
  <si>
    <t>薑絲冬瓜</t>
    <phoneticPr fontId="1" type="noConversion"/>
  </si>
  <si>
    <t>素羊肉蘿蔔</t>
    <phoneticPr fontId="1" type="noConversion"/>
  </si>
  <si>
    <t>青菜素丸</t>
    <phoneticPr fontId="1" type="noConversion"/>
  </si>
  <si>
    <t>竹笙金針</t>
    <phoneticPr fontId="1" type="noConversion"/>
  </si>
  <si>
    <t>薑絲扁蒲</t>
    <phoneticPr fontId="1" type="noConversion"/>
  </si>
  <si>
    <t>榨菜素肉絲</t>
    <phoneticPr fontId="1" type="noConversion"/>
  </si>
  <si>
    <t>客家米苔目</t>
    <phoneticPr fontId="1" type="noConversion"/>
  </si>
  <si>
    <t>冬菜素鴨</t>
    <phoneticPr fontId="1" type="noConversion"/>
  </si>
  <si>
    <t>黃瓜素黑輪</t>
    <phoneticPr fontId="1" type="noConversion"/>
  </si>
  <si>
    <t>紅燒麵筋</t>
    <phoneticPr fontId="1" type="noConversion"/>
  </si>
  <si>
    <t>三色椪豆</t>
    <phoneticPr fontId="1" type="noConversion"/>
  </si>
  <si>
    <t>沙茶三絲豆包</t>
    <phoneticPr fontId="1" type="noConversion"/>
  </si>
  <si>
    <t>素沙茶毛豆</t>
    <phoneticPr fontId="1" type="noConversion"/>
  </si>
  <si>
    <t>紅蘿蔔蒸蛋</t>
    <phoneticPr fontId="1" type="noConversion"/>
  </si>
  <si>
    <t>翡翠蒸蛋</t>
    <phoneticPr fontId="1" type="noConversion"/>
  </si>
  <si>
    <t>雪菜豆干</t>
    <phoneticPr fontId="1" type="noConversion"/>
  </si>
  <si>
    <t>咖哩豆腸</t>
    <phoneticPr fontId="1" type="noConversion"/>
  </si>
  <si>
    <t>杏鮑麵筋</t>
    <phoneticPr fontId="1" type="noConversion"/>
  </si>
  <si>
    <t>三杯素雞</t>
    <phoneticPr fontId="1" type="noConversion"/>
  </si>
  <si>
    <t>針菇燴海芽</t>
    <phoneticPr fontId="1" type="noConversion"/>
  </si>
  <si>
    <t>香菇烤麩</t>
    <phoneticPr fontId="1" type="noConversion"/>
  </si>
  <si>
    <t>素酸辣湯</t>
    <phoneticPr fontId="1" type="noConversion"/>
  </si>
  <si>
    <t>榨菜腐竹</t>
    <phoneticPr fontId="1" type="noConversion"/>
  </si>
  <si>
    <t>炒  油  菜</t>
    <phoneticPr fontId="1" type="noConversion"/>
  </si>
  <si>
    <t>養  生  湯</t>
    <phoneticPr fontId="1" type="noConversion"/>
  </si>
  <si>
    <t>蘿蔔海帶</t>
    <phoneticPr fontId="1" type="noConversion"/>
  </si>
  <si>
    <t>蔥油餅加蛋、五穀芝麻米漿</t>
    <phoneticPr fontId="1" type="noConversion"/>
  </si>
  <si>
    <t>炒青江菜</t>
    <phoneticPr fontId="1" type="noConversion"/>
  </si>
  <si>
    <t>薑絲冬瓜湯</t>
    <phoneticPr fontId="1" type="noConversion"/>
  </si>
  <si>
    <t>酸  辣  湯</t>
    <phoneticPr fontId="1" type="noConversion"/>
  </si>
  <si>
    <t>炸  薯  條</t>
    <phoneticPr fontId="1" type="noConversion"/>
  </si>
  <si>
    <t>茄汁油腐丁</t>
    <phoneticPr fontId="1" type="noConversion"/>
  </si>
  <si>
    <t>三杯素羊肉</t>
    <phoneticPr fontId="1" type="noConversion"/>
  </si>
  <si>
    <t>海芽味噌</t>
    <phoneticPr fontId="1" type="noConversion"/>
  </si>
  <si>
    <t>當  歸  湯</t>
    <phoneticPr fontId="1" type="noConversion"/>
  </si>
  <si>
    <t>車輪梅干筍</t>
    <phoneticPr fontId="1" type="noConversion"/>
  </si>
  <si>
    <t>玉米蘿蔔</t>
    <phoneticPr fontId="1" type="noConversion"/>
  </si>
  <si>
    <t>黑胡椒洋芋</t>
    <phoneticPr fontId="1" type="noConversion"/>
  </si>
  <si>
    <t>毛豆炒豆干</t>
    <phoneticPr fontId="1" type="noConversion"/>
  </si>
  <si>
    <r>
      <t>菜包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r>
      <rPr>
        <sz val="12"/>
        <color theme="1"/>
        <rFont val="新細明體"/>
        <family val="2"/>
        <charset val="136"/>
        <scheme val="minor"/>
      </rPr>
      <t>、滷蛋×1、麥茶</t>
    </r>
    <phoneticPr fontId="1" type="noConversion"/>
  </si>
  <si>
    <t>紅燒茄子</t>
    <phoneticPr fontId="1" type="noConversion"/>
  </si>
  <si>
    <t>紅燒豆腐</t>
    <phoneticPr fontId="1" type="noConversion"/>
  </si>
  <si>
    <t>素肉燥飯、紅燒豆包×1、炒莧菜、三絲豆芽菜</t>
    <phoneticPr fontId="1" type="noConversion"/>
  </si>
  <si>
    <t>醬爆茄子</t>
    <phoneticPr fontId="1" type="noConversion"/>
  </si>
  <si>
    <t>麻醬乾麵、滷蛋×1、麥茶</t>
    <phoneticPr fontId="1" type="noConversion"/>
  </si>
  <si>
    <t>素排吐司、黑胡椒小黃瓜、綠茶</t>
    <phoneticPr fontId="1" type="noConversion"/>
  </si>
  <si>
    <t>素排漢堡、黑胡椒小黃瓜、麥茶</t>
    <phoneticPr fontId="1" type="noConversion"/>
  </si>
  <si>
    <t>素鮪魚三明治、米漿</t>
    <phoneticPr fontId="1" type="noConversion"/>
  </si>
  <si>
    <t>大理石蛋糕、豆漿</t>
    <phoneticPr fontId="1" type="noConversion"/>
  </si>
  <si>
    <t>起司蛋餅、鮮奶</t>
    <phoneticPr fontId="1" type="noConversion"/>
  </si>
  <si>
    <r>
      <rPr>
        <sz val="12"/>
        <color theme="1"/>
        <rFont val="新細明體"/>
        <family val="1"/>
        <charset val="136"/>
      </rPr>
      <t>素肉鬆吐司、滷蛋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1、紅茶</t>
    </r>
    <phoneticPr fontId="1" type="noConversion"/>
  </si>
  <si>
    <t>素火腿吐司、黑胡椒小黃瓜、麥茶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</si>
</sst>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3" fillId="2" borderId="14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C9" sqref="C9:I9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6384" width="9" style="1"/>
  </cols>
  <sheetData>
    <row r="1" spans="1:13" ht="36" customHeight="1" x14ac:dyDescent="0.25">
      <c r="A1" s="19" t="s">
        <v>84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8" t="s">
        <v>13</v>
      </c>
      <c r="F2" s="18"/>
      <c r="G2" s="18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25">
        <v>43739</v>
      </c>
      <c r="B3" s="2" t="s">
        <v>9</v>
      </c>
      <c r="C3" s="22" t="s">
        <v>96</v>
      </c>
      <c r="D3" s="23"/>
      <c r="E3" s="23"/>
      <c r="F3" s="23"/>
      <c r="G3" s="23"/>
      <c r="H3" s="23"/>
      <c r="I3" s="24"/>
      <c r="J3" s="2">
        <f>(K3+M3)*4+L3*9</f>
        <v>447.6</v>
      </c>
      <c r="K3" s="2">
        <v>13.6</v>
      </c>
      <c r="L3" s="2">
        <v>15.6</v>
      </c>
      <c r="M3" s="2">
        <v>63.2</v>
      </c>
    </row>
    <row r="4" spans="1:13" ht="20.100000000000001" customHeight="1" x14ac:dyDescent="0.25">
      <c r="A4" s="26"/>
      <c r="B4" s="2" t="s">
        <v>10</v>
      </c>
      <c r="C4" s="2" t="s">
        <v>76</v>
      </c>
      <c r="D4" s="2" t="s">
        <v>118</v>
      </c>
      <c r="E4" s="2" t="s">
        <v>85</v>
      </c>
      <c r="F4" s="2" t="s">
        <v>260</v>
      </c>
      <c r="G4" s="2" t="s">
        <v>130</v>
      </c>
      <c r="H4" s="2" t="s">
        <v>217</v>
      </c>
      <c r="I4" s="2"/>
      <c r="J4" s="2">
        <f t="shared" ref="J4:J5" si="0">(K4+M4)*4+L4*9</f>
        <v>840.1</v>
      </c>
      <c r="K4" s="2">
        <v>27.5</v>
      </c>
      <c r="L4" s="2">
        <v>25.3</v>
      </c>
      <c r="M4" s="2">
        <v>125.6</v>
      </c>
    </row>
    <row r="5" spans="1:13" ht="20.100000000000001" customHeight="1" x14ac:dyDescent="0.25">
      <c r="A5" s="3">
        <v>43739</v>
      </c>
      <c r="B5" s="2" t="s">
        <v>11</v>
      </c>
      <c r="C5" s="2" t="s">
        <v>19</v>
      </c>
      <c r="D5" s="2" t="s">
        <v>169</v>
      </c>
      <c r="E5" s="2" t="s">
        <v>60</v>
      </c>
      <c r="F5" s="2" t="s">
        <v>56</v>
      </c>
      <c r="G5" s="2" t="s">
        <v>170</v>
      </c>
      <c r="H5" s="2" t="s">
        <v>25</v>
      </c>
      <c r="I5" s="2"/>
      <c r="J5" s="2">
        <f t="shared" si="0"/>
        <v>933.39999999999986</v>
      </c>
      <c r="K5" s="2">
        <v>25.7</v>
      </c>
      <c r="L5" s="2">
        <v>26.2</v>
      </c>
      <c r="M5" s="2">
        <v>148.69999999999999</v>
      </c>
    </row>
    <row r="6" spans="1:13" ht="20.100000000000001" customHeight="1" x14ac:dyDescent="0.25">
      <c r="A6" s="25">
        <f>A3+1</f>
        <v>43740</v>
      </c>
      <c r="B6" s="2" t="s">
        <v>9</v>
      </c>
      <c r="C6" s="22" t="s">
        <v>89</v>
      </c>
      <c r="D6" s="23"/>
      <c r="E6" s="23"/>
      <c r="F6" s="23"/>
      <c r="G6" s="23"/>
      <c r="H6" s="23"/>
      <c r="I6" s="24"/>
      <c r="J6" s="2">
        <f>(K6+M6)*4+L6*9</f>
        <v>464.4</v>
      </c>
      <c r="K6" s="2">
        <v>18.600000000000001</v>
      </c>
      <c r="L6" s="2">
        <v>14</v>
      </c>
      <c r="M6" s="2">
        <v>66</v>
      </c>
    </row>
    <row r="7" spans="1:13" ht="20.100000000000001" customHeight="1" x14ac:dyDescent="0.25">
      <c r="A7" s="26"/>
      <c r="B7" s="2" t="s">
        <v>10</v>
      </c>
      <c r="C7" s="2" t="s">
        <v>19</v>
      </c>
      <c r="D7" s="2" t="s">
        <v>261</v>
      </c>
      <c r="E7" s="4" t="s">
        <v>86</v>
      </c>
      <c r="F7" s="2" t="s">
        <v>87</v>
      </c>
      <c r="G7" s="2" t="s">
        <v>88</v>
      </c>
      <c r="H7" s="2" t="s">
        <v>218</v>
      </c>
      <c r="I7" s="2" t="s">
        <v>48</v>
      </c>
      <c r="J7" s="2">
        <f t="shared" ref="J7:J23" si="1">(K7+M7)*4+L7*9</f>
        <v>929.8</v>
      </c>
      <c r="K7" s="2">
        <v>30.3</v>
      </c>
      <c r="L7" s="2">
        <v>26.2</v>
      </c>
      <c r="M7" s="2">
        <v>143.19999999999999</v>
      </c>
    </row>
    <row r="8" spans="1:13" ht="20.100000000000001" customHeight="1" x14ac:dyDescent="0.25">
      <c r="A8" s="3">
        <f>A5+1</f>
        <v>43740</v>
      </c>
      <c r="B8" s="2" t="s">
        <v>11</v>
      </c>
      <c r="C8" s="2" t="s">
        <v>19</v>
      </c>
      <c r="D8" s="2" t="s">
        <v>248</v>
      </c>
      <c r="E8" s="2" t="s">
        <v>252</v>
      </c>
      <c r="F8" s="2" t="s">
        <v>57</v>
      </c>
      <c r="G8" s="2" t="s">
        <v>23</v>
      </c>
      <c r="H8" s="2" t="s">
        <v>219</v>
      </c>
      <c r="I8" s="2"/>
      <c r="J8" s="2">
        <f t="shared" si="1"/>
        <v>837.5</v>
      </c>
      <c r="K8" s="2">
        <v>31.4</v>
      </c>
      <c r="L8" s="2">
        <v>24.3</v>
      </c>
      <c r="M8" s="2">
        <v>123.3</v>
      </c>
    </row>
    <row r="9" spans="1:13" ht="20.100000000000001" customHeight="1" x14ac:dyDescent="0.25">
      <c r="A9" s="25">
        <f>A6+1</f>
        <v>43741</v>
      </c>
      <c r="B9" s="2" t="s">
        <v>9</v>
      </c>
      <c r="C9" s="22" t="s">
        <v>281</v>
      </c>
      <c r="D9" s="23"/>
      <c r="E9" s="23"/>
      <c r="F9" s="23"/>
      <c r="G9" s="23"/>
      <c r="H9" s="23"/>
      <c r="I9" s="24"/>
      <c r="J9" s="2">
        <f t="shared" si="1"/>
        <v>326.60000000000002</v>
      </c>
      <c r="K9" s="2">
        <v>15.4</v>
      </c>
      <c r="L9" s="2">
        <v>9</v>
      </c>
      <c r="M9" s="2">
        <v>46</v>
      </c>
    </row>
    <row r="10" spans="1:13" ht="20.100000000000001" customHeight="1" x14ac:dyDescent="0.25">
      <c r="A10" s="26"/>
      <c r="B10" s="2" t="s">
        <v>10</v>
      </c>
      <c r="C10" s="22" t="s">
        <v>91</v>
      </c>
      <c r="D10" s="23"/>
      <c r="E10" s="23"/>
      <c r="F10" s="23"/>
      <c r="G10" s="23"/>
      <c r="H10" s="24"/>
      <c r="I10" s="2"/>
      <c r="J10" s="2">
        <f t="shared" si="1"/>
        <v>827.90000000000009</v>
      </c>
      <c r="K10" s="2">
        <v>28.9</v>
      </c>
      <c r="L10" s="2">
        <v>28.3</v>
      </c>
      <c r="M10" s="2">
        <v>114.4</v>
      </c>
    </row>
    <row r="11" spans="1:13" ht="20.100000000000001" customHeight="1" x14ac:dyDescent="0.25">
      <c r="A11" s="3">
        <f>A8+1</f>
        <v>43741</v>
      </c>
      <c r="B11" s="2" t="s">
        <v>11</v>
      </c>
      <c r="C11" s="2" t="s">
        <v>19</v>
      </c>
      <c r="D11" s="2" t="s">
        <v>165</v>
      </c>
      <c r="E11" s="2" t="s">
        <v>166</v>
      </c>
      <c r="F11" s="2" t="s">
        <v>61</v>
      </c>
      <c r="G11" s="2" t="s">
        <v>20</v>
      </c>
      <c r="H11" s="2" t="s">
        <v>168</v>
      </c>
      <c r="I11" s="2"/>
      <c r="J11" s="2">
        <f t="shared" si="1"/>
        <v>849.30000000000007</v>
      </c>
      <c r="K11" s="2">
        <v>27.6</v>
      </c>
      <c r="L11" s="2">
        <v>27.3</v>
      </c>
      <c r="M11" s="2">
        <v>123.3</v>
      </c>
    </row>
    <row r="12" spans="1:13" ht="19.5" customHeight="1" x14ac:dyDescent="0.25">
      <c r="A12" s="5">
        <f>A9+1</f>
        <v>43742</v>
      </c>
      <c r="B12" s="2" t="s">
        <v>9</v>
      </c>
      <c r="C12" s="22" t="s">
        <v>92</v>
      </c>
      <c r="D12" s="23"/>
      <c r="E12" s="23"/>
      <c r="F12" s="23"/>
      <c r="G12" s="23"/>
      <c r="H12" s="23"/>
      <c r="I12" s="24"/>
      <c r="J12" s="2">
        <f t="shared" si="1"/>
        <v>463.4</v>
      </c>
      <c r="K12" s="2">
        <v>20.6</v>
      </c>
      <c r="L12" s="2">
        <v>9</v>
      </c>
      <c r="M12" s="2">
        <v>75</v>
      </c>
    </row>
    <row r="13" spans="1:13" ht="20.100000000000001" customHeight="1" x14ac:dyDescent="0.25">
      <c r="A13" s="6"/>
      <c r="B13" s="2" t="s">
        <v>10</v>
      </c>
      <c r="C13" s="2" t="s">
        <v>77</v>
      </c>
      <c r="D13" s="2" t="s">
        <v>262</v>
      </c>
      <c r="E13" s="2" t="s">
        <v>93</v>
      </c>
      <c r="F13" s="2" t="s">
        <v>94</v>
      </c>
      <c r="G13" s="2" t="s">
        <v>95</v>
      </c>
      <c r="H13" s="2" t="s">
        <v>45</v>
      </c>
      <c r="I13" s="2" t="s">
        <v>50</v>
      </c>
      <c r="J13" s="2">
        <f t="shared" si="1"/>
        <v>932.5</v>
      </c>
      <c r="K13" s="2">
        <v>29.3</v>
      </c>
      <c r="L13" s="2">
        <v>28.5</v>
      </c>
      <c r="M13" s="2">
        <v>139.69999999999999</v>
      </c>
    </row>
    <row r="14" spans="1:13" ht="20.100000000000001" customHeight="1" x14ac:dyDescent="0.25">
      <c r="A14" s="3">
        <f>A11+1</f>
        <v>43742</v>
      </c>
      <c r="B14" s="2" t="s">
        <v>11</v>
      </c>
      <c r="C14" s="2" t="s">
        <v>19</v>
      </c>
      <c r="D14" s="2" t="s">
        <v>204</v>
      </c>
      <c r="E14" s="2" t="s">
        <v>67</v>
      </c>
      <c r="F14" s="2" t="s">
        <v>172</v>
      </c>
      <c r="G14" s="2" t="s">
        <v>171</v>
      </c>
      <c r="H14" s="2" t="s">
        <v>220</v>
      </c>
      <c r="I14" s="2"/>
      <c r="J14" s="2">
        <f t="shared" si="1"/>
        <v>868.3</v>
      </c>
      <c r="K14" s="2">
        <v>26.2</v>
      </c>
      <c r="L14" s="2">
        <v>29.1</v>
      </c>
      <c r="M14" s="2">
        <v>125.4</v>
      </c>
    </row>
    <row r="15" spans="1:13" ht="20.100000000000001" customHeight="1" x14ac:dyDescent="0.25">
      <c r="A15" s="25">
        <f>A12+1</f>
        <v>43743</v>
      </c>
      <c r="B15" s="2" t="s">
        <v>9</v>
      </c>
      <c r="C15" s="22" t="s">
        <v>15</v>
      </c>
      <c r="D15" s="23"/>
      <c r="E15" s="23"/>
      <c r="F15" s="23"/>
      <c r="G15" s="27"/>
      <c r="H15" s="23"/>
      <c r="I15" s="24"/>
      <c r="J15" s="2">
        <f t="shared" si="1"/>
        <v>316.10000000000002</v>
      </c>
      <c r="K15" s="2">
        <v>10.199999999999999</v>
      </c>
      <c r="L15" s="2">
        <v>12.5</v>
      </c>
      <c r="M15" s="2">
        <v>40.700000000000003</v>
      </c>
    </row>
    <row r="16" spans="1:13" ht="20.100000000000001" customHeight="1" x14ac:dyDescent="0.25">
      <c r="A16" s="26"/>
      <c r="B16" s="2" t="s">
        <v>10</v>
      </c>
      <c r="C16" s="2" t="s">
        <v>19</v>
      </c>
      <c r="D16" s="4" t="s">
        <v>98</v>
      </c>
      <c r="E16" s="2" t="s">
        <v>99</v>
      </c>
      <c r="F16" s="7" t="s">
        <v>100</v>
      </c>
      <c r="G16" s="2" t="s">
        <v>101</v>
      </c>
      <c r="H16" s="8" t="s">
        <v>97</v>
      </c>
      <c r="I16" s="2"/>
      <c r="J16" s="2">
        <f t="shared" si="1"/>
        <v>929.59999999999991</v>
      </c>
      <c r="K16" s="2">
        <v>30.1</v>
      </c>
      <c r="L16" s="2">
        <v>27.6</v>
      </c>
      <c r="M16" s="2">
        <v>140.19999999999999</v>
      </c>
    </row>
    <row r="17" spans="1:13" ht="20.100000000000001" customHeight="1" x14ac:dyDescent="0.25">
      <c r="A17" s="3">
        <f>A14+1</f>
        <v>43743</v>
      </c>
      <c r="B17" s="2" t="s">
        <v>11</v>
      </c>
      <c r="C17" s="2" t="s">
        <v>19</v>
      </c>
      <c r="D17" s="2" t="s">
        <v>175</v>
      </c>
      <c r="E17" s="2" t="s">
        <v>174</v>
      </c>
      <c r="F17" s="2" t="s">
        <v>72</v>
      </c>
      <c r="G17" s="9" t="s">
        <v>24</v>
      </c>
      <c r="H17" s="2" t="s">
        <v>221</v>
      </c>
      <c r="I17" s="2"/>
      <c r="J17" s="2">
        <f t="shared" si="1"/>
        <v>931.5</v>
      </c>
      <c r="K17" s="2">
        <v>27.8</v>
      </c>
      <c r="L17" s="2">
        <v>29.5</v>
      </c>
      <c r="M17" s="2">
        <v>138.69999999999999</v>
      </c>
    </row>
    <row r="18" spans="1:13" ht="20.100000000000001" customHeight="1" x14ac:dyDescent="0.25">
      <c r="A18" s="25">
        <f>A15+1</f>
        <v>43744</v>
      </c>
      <c r="B18" s="2" t="s">
        <v>9</v>
      </c>
      <c r="C18" s="22" t="s">
        <v>90</v>
      </c>
      <c r="D18" s="23"/>
      <c r="E18" s="23"/>
      <c r="F18" s="23"/>
      <c r="G18" s="23"/>
      <c r="H18" s="23"/>
      <c r="I18" s="24"/>
      <c r="J18" s="2">
        <f t="shared" si="1"/>
        <v>453.29999999999995</v>
      </c>
      <c r="K18" s="2">
        <v>15.2</v>
      </c>
      <c r="L18" s="2">
        <v>16.899999999999999</v>
      </c>
      <c r="M18" s="2">
        <v>60.1</v>
      </c>
    </row>
    <row r="19" spans="1:13" ht="20.100000000000001" customHeight="1" x14ac:dyDescent="0.25">
      <c r="A19" s="26"/>
      <c r="B19" s="10" t="s">
        <v>10</v>
      </c>
      <c r="C19" s="22" t="s">
        <v>176</v>
      </c>
      <c r="D19" s="23"/>
      <c r="E19" s="23"/>
      <c r="F19" s="23"/>
      <c r="G19" s="24"/>
      <c r="H19" s="2" t="s">
        <v>263</v>
      </c>
      <c r="I19" s="10"/>
      <c r="J19" s="2">
        <f t="shared" si="1"/>
        <v>844</v>
      </c>
      <c r="K19" s="10">
        <v>25.9</v>
      </c>
      <c r="L19" s="10">
        <v>28.8</v>
      </c>
      <c r="M19" s="10">
        <v>120.3</v>
      </c>
    </row>
    <row r="20" spans="1:13" s="13" customFormat="1" ht="20.100000000000001" customHeight="1" thickBot="1" x14ac:dyDescent="0.3">
      <c r="A20" s="11">
        <f>A17+1</f>
        <v>43744</v>
      </c>
      <c r="B20" s="12" t="s">
        <v>11</v>
      </c>
      <c r="C20" s="12" t="s">
        <v>19</v>
      </c>
      <c r="D20" s="12" t="s">
        <v>203</v>
      </c>
      <c r="E20" s="12" t="s">
        <v>177</v>
      </c>
      <c r="F20" s="12" t="s">
        <v>73</v>
      </c>
      <c r="G20" s="12" t="s">
        <v>21</v>
      </c>
      <c r="H20" s="12" t="s">
        <v>178</v>
      </c>
      <c r="I20" s="12"/>
      <c r="J20" s="12">
        <f t="shared" si="1"/>
        <v>917.89999999999986</v>
      </c>
      <c r="K20" s="12">
        <v>27.6</v>
      </c>
      <c r="L20" s="12">
        <v>29.9</v>
      </c>
      <c r="M20" s="12">
        <v>134.6</v>
      </c>
    </row>
    <row r="21" spans="1:13" ht="20.100000000000001" customHeight="1" x14ac:dyDescent="0.25">
      <c r="A21" s="31">
        <f>A18+1</f>
        <v>43745</v>
      </c>
      <c r="B21" s="9" t="s">
        <v>9</v>
      </c>
      <c r="C21" s="28" t="s">
        <v>173</v>
      </c>
      <c r="D21" s="29"/>
      <c r="E21" s="29"/>
      <c r="F21" s="29"/>
      <c r="G21" s="29"/>
      <c r="H21" s="29"/>
      <c r="I21" s="30"/>
      <c r="J21" s="9">
        <f t="shared" si="1"/>
        <v>528.59999999999991</v>
      </c>
      <c r="K21" s="9">
        <v>13.6</v>
      </c>
      <c r="L21" s="9">
        <v>12.2</v>
      </c>
      <c r="M21" s="9">
        <v>91.1</v>
      </c>
    </row>
    <row r="22" spans="1:13" ht="20.100000000000001" customHeight="1" x14ac:dyDescent="0.25">
      <c r="A22" s="26"/>
      <c r="B22" s="2" t="s">
        <v>10</v>
      </c>
      <c r="C22" s="2" t="s">
        <v>19</v>
      </c>
      <c r="D22" s="2" t="s">
        <v>127</v>
      </c>
      <c r="E22" s="2" t="s">
        <v>128</v>
      </c>
      <c r="F22" s="2" t="s">
        <v>129</v>
      </c>
      <c r="G22" s="2" t="s">
        <v>130</v>
      </c>
      <c r="H22" s="10" t="s">
        <v>264</v>
      </c>
      <c r="I22" s="2" t="s">
        <v>51</v>
      </c>
      <c r="J22" s="2">
        <f t="shared" si="1"/>
        <v>920.8</v>
      </c>
      <c r="K22" s="2">
        <v>28.4</v>
      </c>
      <c r="L22" s="2">
        <v>27.6</v>
      </c>
      <c r="M22" s="2">
        <v>139.69999999999999</v>
      </c>
    </row>
    <row r="23" spans="1:13" ht="20.100000000000001" customHeight="1" x14ac:dyDescent="0.25">
      <c r="A23" s="3">
        <f>A20+1</f>
        <v>43745</v>
      </c>
      <c r="B23" s="2" t="s">
        <v>11</v>
      </c>
      <c r="C23" s="2" t="s">
        <v>19</v>
      </c>
      <c r="D23" s="2" t="s">
        <v>246</v>
      </c>
      <c r="E23" s="2" t="s">
        <v>244</v>
      </c>
      <c r="F23" s="2" t="s">
        <v>180</v>
      </c>
      <c r="G23" s="2" t="s">
        <v>95</v>
      </c>
      <c r="H23" s="2" t="s">
        <v>258</v>
      </c>
      <c r="I23" s="2"/>
      <c r="J23" s="2">
        <f t="shared" si="1"/>
        <v>845.8</v>
      </c>
      <c r="K23" s="2">
        <v>29.7</v>
      </c>
      <c r="L23" s="2">
        <v>28.2</v>
      </c>
      <c r="M23" s="2">
        <v>118.3</v>
      </c>
    </row>
  </sheetData>
  <mergeCells count="17">
    <mergeCell ref="C15:I15"/>
    <mergeCell ref="C10:H10"/>
    <mergeCell ref="C18:I18"/>
    <mergeCell ref="C21:I21"/>
    <mergeCell ref="A21:A22"/>
    <mergeCell ref="C12:I12"/>
    <mergeCell ref="A15:A16"/>
    <mergeCell ref="A18:A19"/>
    <mergeCell ref="C19:G19"/>
    <mergeCell ref="E2:G2"/>
    <mergeCell ref="A1:M1"/>
    <mergeCell ref="C3:I3"/>
    <mergeCell ref="C6:I6"/>
    <mergeCell ref="C9:I9"/>
    <mergeCell ref="A3:A4"/>
    <mergeCell ref="A6:A7"/>
    <mergeCell ref="A9:A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0" zoomScaleNormal="100" workbookViewId="0">
      <selection activeCell="A22" sqref="A22"/>
    </sheetView>
  </sheetViews>
  <sheetFormatPr defaultRowHeight="16.5" x14ac:dyDescent="0.25"/>
  <cols>
    <col min="1" max="1" width="8.125" style="1" customWidth="1"/>
    <col min="2" max="2" width="5.125" style="1" customWidth="1"/>
    <col min="3" max="3" width="9" style="1"/>
    <col min="4" max="4" width="13.375" style="1" customWidth="1"/>
    <col min="5" max="5" width="12.625" style="1" customWidth="1"/>
    <col min="6" max="6" width="13.5" style="1" customWidth="1"/>
    <col min="7" max="7" width="11.75" style="1" customWidth="1"/>
    <col min="8" max="8" width="12.625" style="1" customWidth="1"/>
    <col min="9" max="9" width="8" style="1" customWidth="1"/>
    <col min="10" max="10" width="9.375" style="1" customWidth="1"/>
    <col min="11" max="16384" width="9" style="1"/>
  </cols>
  <sheetData>
    <row r="1" spans="1:13" ht="36" customHeight="1" x14ac:dyDescent="0.25">
      <c r="A1" s="19" t="s">
        <v>84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8" t="s">
        <v>13</v>
      </c>
      <c r="F2" s="18"/>
      <c r="G2" s="18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25">
        <v>43746</v>
      </c>
      <c r="B3" s="2" t="s">
        <v>9</v>
      </c>
      <c r="C3" s="22" t="s">
        <v>274</v>
      </c>
      <c r="D3" s="23"/>
      <c r="E3" s="23"/>
      <c r="F3" s="23"/>
      <c r="G3" s="23"/>
      <c r="H3" s="23"/>
      <c r="I3" s="24"/>
      <c r="J3" s="2">
        <f t="shared" ref="J3:J7" si="0">(K3+M3)*4+L3*9</f>
        <v>593.9</v>
      </c>
      <c r="K3" s="2">
        <v>21.1</v>
      </c>
      <c r="L3" s="2">
        <v>17.899999999999999</v>
      </c>
      <c r="M3" s="2">
        <v>87.1</v>
      </c>
    </row>
    <row r="4" spans="1:13" ht="20.100000000000001" customHeight="1" x14ac:dyDescent="0.25">
      <c r="A4" s="26"/>
      <c r="B4" s="2" t="s">
        <v>10</v>
      </c>
      <c r="C4" s="2" t="s">
        <v>78</v>
      </c>
      <c r="D4" s="2" t="s">
        <v>270</v>
      </c>
      <c r="E4" s="2" t="s">
        <v>132</v>
      </c>
      <c r="F4" s="2" t="s">
        <v>134</v>
      </c>
      <c r="G4" s="2" t="s">
        <v>135</v>
      </c>
      <c r="H4" s="2" t="s">
        <v>222</v>
      </c>
      <c r="I4" s="2"/>
      <c r="J4" s="2">
        <f t="shared" si="0"/>
        <v>794.30000000000007</v>
      </c>
      <c r="K4" s="2">
        <v>28.9</v>
      </c>
      <c r="L4" s="2">
        <v>22.3</v>
      </c>
      <c r="M4" s="2">
        <v>119.5</v>
      </c>
    </row>
    <row r="5" spans="1:13" ht="20.100000000000001" customHeight="1" x14ac:dyDescent="0.25">
      <c r="A5" s="3">
        <f>A3</f>
        <v>43746</v>
      </c>
      <c r="B5" s="2" t="s">
        <v>11</v>
      </c>
      <c r="C5" s="2" t="s">
        <v>19</v>
      </c>
      <c r="D5" s="2" t="s">
        <v>181</v>
      </c>
      <c r="E5" s="2" t="s">
        <v>69</v>
      </c>
      <c r="F5" s="2" t="s">
        <v>70</v>
      </c>
      <c r="G5" s="2" t="s">
        <v>215</v>
      </c>
      <c r="H5" s="2" t="s">
        <v>31</v>
      </c>
      <c r="I5" s="2"/>
      <c r="J5" s="2">
        <f t="shared" si="0"/>
        <v>920.7</v>
      </c>
      <c r="K5" s="2">
        <v>27.3</v>
      </c>
      <c r="L5" s="2">
        <v>24.3</v>
      </c>
      <c r="M5" s="2">
        <v>148.19999999999999</v>
      </c>
    </row>
    <row r="6" spans="1:13" ht="20.100000000000001" customHeight="1" x14ac:dyDescent="0.25">
      <c r="A6" s="25">
        <f>A3+1</f>
        <v>43747</v>
      </c>
      <c r="B6" s="2" t="s">
        <v>9</v>
      </c>
      <c r="C6" s="22" t="s">
        <v>102</v>
      </c>
      <c r="D6" s="23"/>
      <c r="E6" s="23"/>
      <c r="F6" s="23"/>
      <c r="G6" s="23"/>
      <c r="H6" s="23"/>
      <c r="I6" s="24"/>
      <c r="J6" s="2">
        <f t="shared" si="0"/>
        <v>395.8</v>
      </c>
      <c r="K6" s="2">
        <v>15.3</v>
      </c>
      <c r="L6" s="2">
        <v>10.199999999999999</v>
      </c>
      <c r="M6" s="2">
        <v>60.7</v>
      </c>
    </row>
    <row r="7" spans="1:13" ht="20.100000000000001" customHeight="1" x14ac:dyDescent="0.25">
      <c r="A7" s="26"/>
      <c r="B7" s="2" t="s">
        <v>10</v>
      </c>
      <c r="C7" s="2" t="s">
        <v>19</v>
      </c>
      <c r="D7" s="4" t="s">
        <v>131</v>
      </c>
      <c r="E7" s="2" t="s">
        <v>133</v>
      </c>
      <c r="F7" s="2" t="s">
        <v>137</v>
      </c>
      <c r="G7" s="2" t="s">
        <v>136</v>
      </c>
      <c r="H7" s="2" t="s">
        <v>223</v>
      </c>
      <c r="I7" s="2" t="s">
        <v>49</v>
      </c>
      <c r="J7" s="2">
        <f t="shared" si="0"/>
        <v>859.5</v>
      </c>
      <c r="K7" s="2">
        <v>27.8</v>
      </c>
      <c r="L7" s="2">
        <v>21.5</v>
      </c>
      <c r="M7" s="2">
        <v>138.69999999999999</v>
      </c>
    </row>
    <row r="8" spans="1:13" ht="20.100000000000001" customHeight="1" thickBot="1" x14ac:dyDescent="0.3">
      <c r="A8" s="11">
        <f>A5+1</f>
        <v>43747</v>
      </c>
      <c r="B8" s="12" t="s">
        <v>11</v>
      </c>
      <c r="C8" s="32" t="s">
        <v>14</v>
      </c>
      <c r="D8" s="33"/>
      <c r="E8" s="33"/>
      <c r="F8" s="33"/>
      <c r="G8" s="33"/>
      <c r="H8" s="33"/>
      <c r="I8" s="33"/>
      <c r="J8" s="33"/>
      <c r="K8" s="33"/>
      <c r="L8" s="33"/>
      <c r="M8" s="34"/>
    </row>
    <row r="9" spans="1:13" ht="20.100000000000001" customHeight="1" x14ac:dyDescent="0.25">
      <c r="A9" s="31">
        <f>A6+5</f>
        <v>43752</v>
      </c>
      <c r="B9" s="9" t="s">
        <v>9</v>
      </c>
      <c r="C9" s="28" t="s">
        <v>103</v>
      </c>
      <c r="D9" s="29"/>
      <c r="E9" s="29"/>
      <c r="F9" s="29"/>
      <c r="G9" s="29"/>
      <c r="H9" s="29"/>
      <c r="I9" s="30"/>
      <c r="J9" s="2">
        <f t="shared" ref="J9:J17" si="1">(K9+M9)*4+L9*9</f>
        <v>441.70000000000005</v>
      </c>
      <c r="K9" s="9">
        <v>7.5</v>
      </c>
      <c r="L9" s="9">
        <v>20.100000000000001</v>
      </c>
      <c r="M9" s="9">
        <v>57.7</v>
      </c>
    </row>
    <row r="10" spans="1:13" ht="20.100000000000001" customHeight="1" x14ac:dyDescent="0.25">
      <c r="A10" s="26"/>
      <c r="B10" s="2" t="s">
        <v>10</v>
      </c>
      <c r="C10" s="2" t="s">
        <v>79</v>
      </c>
      <c r="D10" s="2" t="s">
        <v>143</v>
      </c>
      <c r="E10" s="2" t="s">
        <v>144</v>
      </c>
      <c r="F10" s="2" t="s">
        <v>145</v>
      </c>
      <c r="G10" s="2" t="s">
        <v>88</v>
      </c>
      <c r="H10" s="2" t="s">
        <v>141</v>
      </c>
      <c r="I10" s="2" t="s">
        <v>51</v>
      </c>
      <c r="J10" s="2">
        <f t="shared" si="1"/>
        <v>957.09999999999991</v>
      </c>
      <c r="K10" s="2">
        <v>29.7</v>
      </c>
      <c r="L10" s="2">
        <v>26.7</v>
      </c>
      <c r="M10" s="2">
        <v>149.5</v>
      </c>
    </row>
    <row r="11" spans="1:13" ht="20.100000000000001" customHeight="1" x14ac:dyDescent="0.25">
      <c r="A11" s="3">
        <f>A9</f>
        <v>43752</v>
      </c>
      <c r="B11" s="2" t="s">
        <v>11</v>
      </c>
      <c r="C11" s="2" t="s">
        <v>19</v>
      </c>
      <c r="D11" s="2" t="s">
        <v>247</v>
      </c>
      <c r="E11" s="2" t="s">
        <v>250</v>
      </c>
      <c r="F11" s="2" t="s">
        <v>75</v>
      </c>
      <c r="G11" s="2" t="s">
        <v>140</v>
      </c>
      <c r="H11" s="2" t="s">
        <v>251</v>
      </c>
      <c r="I11" s="2"/>
      <c r="J11" s="2">
        <f t="shared" si="1"/>
        <v>853.69999999999993</v>
      </c>
      <c r="K11" s="2">
        <v>26.5</v>
      </c>
      <c r="L11" s="2">
        <v>22.1</v>
      </c>
      <c r="M11" s="2">
        <v>137.19999999999999</v>
      </c>
    </row>
    <row r="12" spans="1:13" ht="20.100000000000001" customHeight="1" x14ac:dyDescent="0.25">
      <c r="A12" s="25">
        <f>A9+1</f>
        <v>43753</v>
      </c>
      <c r="B12" s="2" t="s">
        <v>9</v>
      </c>
      <c r="C12" s="22" t="s">
        <v>275</v>
      </c>
      <c r="D12" s="23"/>
      <c r="E12" s="23"/>
      <c r="F12" s="23"/>
      <c r="G12" s="23"/>
      <c r="H12" s="23"/>
      <c r="I12" s="24"/>
      <c r="J12" s="2">
        <f t="shared" si="1"/>
        <v>441.40000000000003</v>
      </c>
      <c r="K12" s="2">
        <v>13.4</v>
      </c>
      <c r="L12" s="2">
        <v>15</v>
      </c>
      <c r="M12" s="2">
        <v>63.2</v>
      </c>
    </row>
    <row r="13" spans="1:13" ht="20.100000000000001" customHeight="1" x14ac:dyDescent="0.25">
      <c r="A13" s="26"/>
      <c r="B13" s="2" t="s">
        <v>10</v>
      </c>
      <c r="C13" s="22" t="s">
        <v>272</v>
      </c>
      <c r="D13" s="23"/>
      <c r="E13" s="23"/>
      <c r="F13" s="23"/>
      <c r="G13" s="24"/>
      <c r="H13" s="2" t="s">
        <v>224</v>
      </c>
      <c r="I13" s="2"/>
      <c r="J13" s="2">
        <f t="shared" si="1"/>
        <v>862.1</v>
      </c>
      <c r="K13" s="2">
        <v>29.7</v>
      </c>
      <c r="L13" s="2">
        <v>25.3</v>
      </c>
      <c r="M13" s="2">
        <v>128.9</v>
      </c>
    </row>
    <row r="14" spans="1:13" ht="20.100000000000001" customHeight="1" x14ac:dyDescent="0.25">
      <c r="A14" s="3">
        <f>A11+1</f>
        <v>43753</v>
      </c>
      <c r="B14" s="2" t="s">
        <v>11</v>
      </c>
      <c r="C14" s="2" t="s">
        <v>19</v>
      </c>
      <c r="D14" s="2" t="s">
        <v>183</v>
      </c>
      <c r="E14" s="2" t="s">
        <v>182</v>
      </c>
      <c r="F14" s="2" t="s">
        <v>184</v>
      </c>
      <c r="G14" s="2" t="s">
        <v>23</v>
      </c>
      <c r="H14" s="2" t="s">
        <v>225</v>
      </c>
      <c r="I14" s="2"/>
      <c r="J14" s="2">
        <f t="shared" si="1"/>
        <v>828.7</v>
      </c>
      <c r="K14" s="2">
        <v>27.7</v>
      </c>
      <c r="L14" s="2">
        <v>26.3</v>
      </c>
      <c r="M14" s="2">
        <v>120.3</v>
      </c>
    </row>
    <row r="15" spans="1:13" ht="20.100000000000001" customHeight="1" x14ac:dyDescent="0.25">
      <c r="A15" s="25">
        <f>A12+1</f>
        <v>43754</v>
      </c>
      <c r="B15" s="2" t="s">
        <v>9</v>
      </c>
      <c r="C15" s="22" t="s">
        <v>105</v>
      </c>
      <c r="D15" s="23"/>
      <c r="E15" s="23"/>
      <c r="F15" s="23"/>
      <c r="G15" s="23"/>
      <c r="H15" s="23"/>
      <c r="I15" s="24"/>
      <c r="J15" s="2">
        <f t="shared" si="1"/>
        <v>523</v>
      </c>
      <c r="K15" s="2">
        <v>22</v>
      </c>
      <c r="L15" s="2">
        <v>15</v>
      </c>
      <c r="M15" s="2">
        <v>75</v>
      </c>
    </row>
    <row r="16" spans="1:13" ht="20.100000000000001" customHeight="1" x14ac:dyDescent="0.25">
      <c r="A16" s="26"/>
      <c r="B16" s="2" t="s">
        <v>10</v>
      </c>
      <c r="C16" s="2" t="s">
        <v>19</v>
      </c>
      <c r="D16" s="2" t="s">
        <v>146</v>
      </c>
      <c r="E16" s="4" t="s">
        <v>212</v>
      </c>
      <c r="F16" s="2" t="s">
        <v>148</v>
      </c>
      <c r="G16" s="14" t="s">
        <v>138</v>
      </c>
      <c r="H16" s="2" t="s">
        <v>259</v>
      </c>
      <c r="I16" s="2" t="s">
        <v>54</v>
      </c>
      <c r="J16" s="2">
        <f t="shared" si="1"/>
        <v>867.1</v>
      </c>
      <c r="K16" s="2">
        <v>26.3</v>
      </c>
      <c r="L16" s="2">
        <v>23.9</v>
      </c>
      <c r="M16" s="2">
        <v>136.69999999999999</v>
      </c>
    </row>
    <row r="17" spans="1:13" ht="20.100000000000001" customHeight="1" x14ac:dyDescent="0.25">
      <c r="A17" s="3">
        <f>A14+1</f>
        <v>43754</v>
      </c>
      <c r="B17" s="2" t="s">
        <v>11</v>
      </c>
      <c r="C17" s="2" t="s">
        <v>19</v>
      </c>
      <c r="D17" s="2" t="s">
        <v>200</v>
      </c>
      <c r="E17" s="2" t="s">
        <v>240</v>
      </c>
      <c r="F17" s="2" t="s">
        <v>74</v>
      </c>
      <c r="G17" s="2" t="s">
        <v>216</v>
      </c>
      <c r="H17" s="2" t="s">
        <v>226</v>
      </c>
      <c r="I17" s="2"/>
      <c r="J17" s="2">
        <f t="shared" si="1"/>
        <v>905.30000000000007</v>
      </c>
      <c r="K17" s="2">
        <v>28.9</v>
      </c>
      <c r="L17" s="2">
        <v>28.5</v>
      </c>
      <c r="M17" s="2">
        <v>133.30000000000001</v>
      </c>
    </row>
    <row r="18" spans="1:13" ht="20.100000000000001" customHeight="1" x14ac:dyDescent="0.25">
      <c r="A18" s="25">
        <f>A15+1</f>
        <v>43755</v>
      </c>
      <c r="B18" s="2" t="s">
        <v>9</v>
      </c>
      <c r="C18" s="22" t="s">
        <v>106</v>
      </c>
      <c r="D18" s="23"/>
      <c r="E18" s="23"/>
      <c r="F18" s="23"/>
      <c r="G18" s="23"/>
      <c r="H18" s="23"/>
      <c r="I18" s="24"/>
      <c r="J18" s="2">
        <f>(K18+M18)*4+L18*9</f>
        <v>326.60000000000002</v>
      </c>
      <c r="K18" s="2">
        <v>15.4</v>
      </c>
      <c r="L18" s="2">
        <v>9</v>
      </c>
      <c r="M18" s="2">
        <v>46</v>
      </c>
    </row>
    <row r="19" spans="1:13" ht="20.100000000000001" customHeight="1" x14ac:dyDescent="0.25">
      <c r="A19" s="26"/>
      <c r="B19" s="2" t="s">
        <v>10</v>
      </c>
      <c r="C19" s="2" t="s">
        <v>80</v>
      </c>
      <c r="D19" s="2" t="s">
        <v>271</v>
      </c>
      <c r="E19" s="2" t="s">
        <v>149</v>
      </c>
      <c r="F19" s="2" t="s">
        <v>151</v>
      </c>
      <c r="G19" s="2" t="s">
        <v>139</v>
      </c>
      <c r="H19" s="14" t="s">
        <v>142</v>
      </c>
      <c r="I19" s="2"/>
      <c r="J19" s="2">
        <f t="shared" ref="J19:J23" si="2">(K19+M19)*4+L19*9</f>
        <v>931.1</v>
      </c>
      <c r="K19" s="2">
        <v>26.4</v>
      </c>
      <c r="L19" s="2">
        <v>26.3</v>
      </c>
      <c r="M19" s="2">
        <v>147.19999999999999</v>
      </c>
    </row>
    <row r="20" spans="1:13" ht="20.100000000000001" customHeight="1" x14ac:dyDescent="0.25">
      <c r="A20" s="3">
        <f>A17+1</f>
        <v>43755</v>
      </c>
      <c r="B20" s="2" t="s">
        <v>11</v>
      </c>
      <c r="C20" s="2" t="s">
        <v>19</v>
      </c>
      <c r="D20" s="2" t="s">
        <v>204</v>
      </c>
      <c r="E20" s="2" t="s">
        <v>68</v>
      </c>
      <c r="F20" s="2" t="s">
        <v>249</v>
      </c>
      <c r="G20" s="2" t="s">
        <v>257</v>
      </c>
      <c r="H20" s="14" t="s">
        <v>227</v>
      </c>
      <c r="I20" s="2"/>
      <c r="J20" s="2">
        <f t="shared" si="2"/>
        <v>883.8</v>
      </c>
      <c r="K20" s="2">
        <v>30.1</v>
      </c>
      <c r="L20" s="2">
        <v>24.2</v>
      </c>
      <c r="M20" s="2">
        <v>136.4</v>
      </c>
    </row>
    <row r="21" spans="1:13" ht="20.100000000000001" customHeight="1" x14ac:dyDescent="0.25">
      <c r="A21" s="5">
        <f>A18+1</f>
        <v>43756</v>
      </c>
      <c r="B21" s="2" t="s">
        <v>9</v>
      </c>
      <c r="C21" s="22" t="s">
        <v>16</v>
      </c>
      <c r="D21" s="23"/>
      <c r="E21" s="23"/>
      <c r="F21" s="23"/>
      <c r="G21" s="23"/>
      <c r="H21" s="23"/>
      <c r="I21" s="24"/>
      <c r="J21" s="2">
        <f t="shared" si="2"/>
        <v>518</v>
      </c>
      <c r="K21" s="2">
        <v>17</v>
      </c>
      <c r="L21" s="2">
        <v>8</v>
      </c>
      <c r="M21" s="2">
        <v>94.5</v>
      </c>
    </row>
    <row r="22" spans="1:13" ht="20.100000000000001" customHeight="1" x14ac:dyDescent="0.25">
      <c r="A22" s="6"/>
      <c r="B22" s="2" t="s">
        <v>10</v>
      </c>
      <c r="C22" s="2" t="s">
        <v>19</v>
      </c>
      <c r="D22" s="2" t="s">
        <v>147</v>
      </c>
      <c r="E22" s="2" t="s">
        <v>150</v>
      </c>
      <c r="F22" s="2" t="s">
        <v>152</v>
      </c>
      <c r="G22" s="2" t="s">
        <v>140</v>
      </c>
      <c r="H22" s="2" t="s">
        <v>228</v>
      </c>
      <c r="I22" s="2" t="s">
        <v>55</v>
      </c>
      <c r="J22" s="2">
        <f t="shared" si="2"/>
        <v>918.8</v>
      </c>
      <c r="K22" s="2">
        <v>27.5</v>
      </c>
      <c r="L22" s="2">
        <v>28</v>
      </c>
      <c r="M22" s="2">
        <v>139.19999999999999</v>
      </c>
    </row>
    <row r="23" spans="1:13" ht="20.100000000000001" customHeight="1" x14ac:dyDescent="0.25">
      <c r="A23" s="3">
        <f>A20+1</f>
        <v>43756</v>
      </c>
      <c r="B23" s="2" t="s">
        <v>11</v>
      </c>
      <c r="C23" s="2" t="s">
        <v>19</v>
      </c>
      <c r="D23" s="15" t="s">
        <v>241</v>
      </c>
      <c r="E23" s="2" t="s">
        <v>71</v>
      </c>
      <c r="F23" s="2" t="s">
        <v>185</v>
      </c>
      <c r="G23" s="2" t="s">
        <v>136</v>
      </c>
      <c r="H23" s="4" t="s">
        <v>32</v>
      </c>
      <c r="I23" s="2"/>
      <c r="J23" s="2">
        <f t="shared" si="2"/>
        <v>954.4</v>
      </c>
      <c r="K23" s="2">
        <v>26.9</v>
      </c>
      <c r="L23" s="2">
        <v>27.6</v>
      </c>
      <c r="M23" s="2">
        <v>149.6</v>
      </c>
    </row>
  </sheetData>
  <mergeCells count="17">
    <mergeCell ref="C21:I21"/>
    <mergeCell ref="A12:A13"/>
    <mergeCell ref="A15:A16"/>
    <mergeCell ref="A18:A19"/>
    <mergeCell ref="C18:I18"/>
    <mergeCell ref="C13:G13"/>
    <mergeCell ref="C9:I9"/>
    <mergeCell ref="C12:I12"/>
    <mergeCell ref="C15:I15"/>
    <mergeCell ref="A9:A10"/>
    <mergeCell ref="C8:M8"/>
    <mergeCell ref="A1:M1"/>
    <mergeCell ref="E2:G2"/>
    <mergeCell ref="A3:A4"/>
    <mergeCell ref="A6:A7"/>
    <mergeCell ref="C3:I3"/>
    <mergeCell ref="C6:I6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7" zoomScaleNormal="100" workbookViewId="0">
      <selection activeCell="C19" sqref="C19"/>
    </sheetView>
  </sheetViews>
  <sheetFormatPr defaultRowHeight="16.5" x14ac:dyDescent="0.25"/>
  <cols>
    <col min="1" max="1" width="7.875" style="1" customWidth="1"/>
    <col min="2" max="2" width="5.25" style="1" customWidth="1"/>
    <col min="3" max="3" width="9" style="1"/>
    <col min="4" max="4" width="13.75" style="1" customWidth="1"/>
    <col min="5" max="5" width="13.5" style="1" customWidth="1"/>
    <col min="6" max="6" width="13.25" style="1" customWidth="1"/>
    <col min="7" max="7" width="11.75" style="1" customWidth="1"/>
    <col min="8" max="8" width="13.625" style="1" customWidth="1"/>
    <col min="9" max="9" width="6.75" style="1" customWidth="1"/>
    <col min="10" max="10" width="9.375" style="1" customWidth="1"/>
    <col min="11" max="16384" width="9" style="1"/>
  </cols>
  <sheetData>
    <row r="1" spans="1:13" ht="36" customHeight="1" x14ac:dyDescent="0.25">
      <c r="A1" s="19" t="s">
        <v>84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8" t="s">
        <v>13</v>
      </c>
      <c r="F2" s="18"/>
      <c r="G2" s="18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25">
        <v>43757</v>
      </c>
      <c r="B3" s="2" t="s">
        <v>9</v>
      </c>
      <c r="C3" s="22" t="s">
        <v>17</v>
      </c>
      <c r="D3" s="23"/>
      <c r="E3" s="23"/>
      <c r="F3" s="23"/>
      <c r="G3" s="23"/>
      <c r="H3" s="23"/>
      <c r="I3" s="24"/>
      <c r="J3" s="2">
        <f t="shared" ref="J3" si="0">(K3+M3)*4+L3*9</f>
        <v>406.69999999999993</v>
      </c>
      <c r="K3" s="2">
        <v>18.3</v>
      </c>
      <c r="L3" s="2">
        <v>16.7</v>
      </c>
      <c r="M3" s="2">
        <v>45.8</v>
      </c>
    </row>
    <row r="4" spans="1:13" ht="20.100000000000001" customHeight="1" x14ac:dyDescent="0.25">
      <c r="A4" s="26"/>
      <c r="B4" s="2" t="s">
        <v>10</v>
      </c>
      <c r="C4" s="22" t="s">
        <v>186</v>
      </c>
      <c r="D4" s="23"/>
      <c r="E4" s="23"/>
      <c r="F4" s="23"/>
      <c r="G4" s="24"/>
      <c r="H4" s="2" t="s">
        <v>189</v>
      </c>
      <c r="I4" s="2"/>
      <c r="J4" s="2">
        <f>(K4+M4)*4+L4*9</f>
        <v>782.8</v>
      </c>
      <c r="K4" s="2">
        <v>29.3</v>
      </c>
      <c r="L4" s="2">
        <v>21.6</v>
      </c>
      <c r="M4" s="2">
        <v>117.8</v>
      </c>
    </row>
    <row r="5" spans="1:13" ht="20.100000000000001" customHeight="1" x14ac:dyDescent="0.25">
      <c r="A5" s="3">
        <f>A3</f>
        <v>43757</v>
      </c>
      <c r="B5" s="2" t="s">
        <v>11</v>
      </c>
      <c r="C5" s="2" t="s">
        <v>19</v>
      </c>
      <c r="D5" s="2" t="s">
        <v>190</v>
      </c>
      <c r="E5" s="2" t="s">
        <v>41</v>
      </c>
      <c r="F5" s="2" t="s">
        <v>42</v>
      </c>
      <c r="G5" s="2" t="s">
        <v>23</v>
      </c>
      <c r="H5" s="2" t="s">
        <v>179</v>
      </c>
      <c r="I5" s="2"/>
      <c r="J5" s="2">
        <f>(K5+M5)*4+L5*9</f>
        <v>930.7</v>
      </c>
      <c r="K5" s="2">
        <v>34.6</v>
      </c>
      <c r="L5" s="2">
        <v>26.3</v>
      </c>
      <c r="M5" s="2">
        <v>138.9</v>
      </c>
    </row>
    <row r="6" spans="1:13" ht="20.100000000000001" customHeight="1" x14ac:dyDescent="0.25">
      <c r="A6" s="25">
        <f>A3+1</f>
        <v>43758</v>
      </c>
      <c r="B6" s="2" t="s">
        <v>9</v>
      </c>
      <c r="C6" s="22" t="s">
        <v>107</v>
      </c>
      <c r="D6" s="23"/>
      <c r="E6" s="23"/>
      <c r="F6" s="23"/>
      <c r="G6" s="23"/>
      <c r="H6" s="23"/>
      <c r="I6" s="24"/>
      <c r="J6" s="2">
        <f t="shared" ref="J6" si="1">(K6+M6)*4+L6*9</f>
        <v>604.1</v>
      </c>
      <c r="K6" s="2">
        <v>18.5</v>
      </c>
      <c r="L6" s="2">
        <v>13.3</v>
      </c>
      <c r="M6" s="2">
        <v>102.6</v>
      </c>
    </row>
    <row r="7" spans="1:13" ht="20.100000000000001" customHeight="1" x14ac:dyDescent="0.25">
      <c r="A7" s="26"/>
      <c r="B7" s="2" t="s">
        <v>10</v>
      </c>
      <c r="C7" s="2" t="s">
        <v>19</v>
      </c>
      <c r="D7" s="2" t="s">
        <v>214</v>
      </c>
      <c r="E7" s="2" t="s">
        <v>265</v>
      </c>
      <c r="F7" s="2" t="s">
        <v>43</v>
      </c>
      <c r="G7" s="2" t="s">
        <v>30</v>
      </c>
      <c r="H7" s="2" t="s">
        <v>229</v>
      </c>
      <c r="I7" s="2"/>
      <c r="J7" s="2">
        <f t="shared" ref="J7:J23" si="2">(K7+M7)*4+L7*9</f>
        <v>826.90000000000009</v>
      </c>
      <c r="K7" s="2">
        <v>28.6</v>
      </c>
      <c r="L7" s="2">
        <v>25.3</v>
      </c>
      <c r="M7" s="2">
        <v>121.2</v>
      </c>
    </row>
    <row r="8" spans="1:13" ht="20.100000000000001" customHeight="1" thickBot="1" x14ac:dyDescent="0.3">
      <c r="A8" s="11">
        <f>A5+1</f>
        <v>43758</v>
      </c>
      <c r="B8" s="12" t="s">
        <v>11</v>
      </c>
      <c r="C8" s="12" t="s">
        <v>19</v>
      </c>
      <c r="D8" s="12" t="s">
        <v>187</v>
      </c>
      <c r="E8" s="12" t="s">
        <v>188</v>
      </c>
      <c r="F8" s="12" t="s">
        <v>180</v>
      </c>
      <c r="G8" s="12" t="s">
        <v>27</v>
      </c>
      <c r="H8" s="12" t="s">
        <v>230</v>
      </c>
      <c r="I8" s="12"/>
      <c r="J8" s="12">
        <f t="shared" si="2"/>
        <v>878.30000000000007</v>
      </c>
      <c r="K8" s="12">
        <v>27.4</v>
      </c>
      <c r="L8" s="12">
        <v>27.5</v>
      </c>
      <c r="M8" s="12">
        <v>130.30000000000001</v>
      </c>
    </row>
    <row r="9" spans="1:13" ht="20.100000000000001" customHeight="1" x14ac:dyDescent="0.25">
      <c r="A9" s="31">
        <f>A6+1</f>
        <v>43759</v>
      </c>
      <c r="B9" s="9" t="s">
        <v>9</v>
      </c>
      <c r="C9" s="28" t="s">
        <v>108</v>
      </c>
      <c r="D9" s="29"/>
      <c r="E9" s="29"/>
      <c r="F9" s="29"/>
      <c r="G9" s="29"/>
      <c r="H9" s="29"/>
      <c r="I9" s="30"/>
      <c r="J9" s="9">
        <f t="shared" si="2"/>
        <v>413.8</v>
      </c>
      <c r="K9" s="9">
        <v>14.5</v>
      </c>
      <c r="L9" s="9">
        <v>15</v>
      </c>
      <c r="M9" s="9">
        <v>55.2</v>
      </c>
    </row>
    <row r="10" spans="1:13" ht="19.5" customHeight="1" x14ac:dyDescent="0.25">
      <c r="A10" s="26"/>
      <c r="B10" s="2" t="s">
        <v>10</v>
      </c>
      <c r="C10" s="2" t="s">
        <v>19</v>
      </c>
      <c r="D10" s="2" t="s">
        <v>109</v>
      </c>
      <c r="E10" s="2" t="s">
        <v>118</v>
      </c>
      <c r="F10" s="2" t="s">
        <v>121</v>
      </c>
      <c r="G10" s="2" t="s">
        <v>124</v>
      </c>
      <c r="H10" s="2" t="s">
        <v>116</v>
      </c>
      <c r="I10" s="2" t="s">
        <v>48</v>
      </c>
      <c r="J10" s="2">
        <f t="shared" si="2"/>
        <v>957.7</v>
      </c>
      <c r="K10" s="2">
        <v>28.8</v>
      </c>
      <c r="L10" s="2">
        <v>28.9</v>
      </c>
      <c r="M10" s="2">
        <v>145.6</v>
      </c>
    </row>
    <row r="11" spans="1:13" ht="20.100000000000001" customHeight="1" x14ac:dyDescent="0.25">
      <c r="A11" s="3">
        <f>A8+1</f>
        <v>43759</v>
      </c>
      <c r="B11" s="2" t="s">
        <v>11</v>
      </c>
      <c r="C11" s="2" t="s">
        <v>19</v>
      </c>
      <c r="D11" s="2" t="s">
        <v>273</v>
      </c>
      <c r="E11" s="2" t="s">
        <v>239</v>
      </c>
      <c r="F11" s="2" t="s">
        <v>191</v>
      </c>
      <c r="G11" s="2" t="s">
        <v>18</v>
      </c>
      <c r="H11" s="2" t="s">
        <v>231</v>
      </c>
      <c r="I11" s="2"/>
      <c r="J11" s="2">
        <f t="shared" si="2"/>
        <v>826.9</v>
      </c>
      <c r="K11" s="2">
        <v>29.7</v>
      </c>
      <c r="L11" s="2">
        <v>25.3</v>
      </c>
      <c r="M11" s="2">
        <v>120.1</v>
      </c>
    </row>
    <row r="12" spans="1:13" ht="20.100000000000001" customHeight="1" x14ac:dyDescent="0.25">
      <c r="A12" s="25">
        <f>A9+1</f>
        <v>43760</v>
      </c>
      <c r="B12" s="2" t="s">
        <v>9</v>
      </c>
      <c r="C12" s="22" t="s">
        <v>276</v>
      </c>
      <c r="D12" s="23"/>
      <c r="E12" s="23"/>
      <c r="F12" s="23"/>
      <c r="G12" s="23"/>
      <c r="H12" s="23"/>
      <c r="I12" s="24"/>
      <c r="J12" s="2">
        <f t="shared" si="2"/>
        <v>447.6</v>
      </c>
      <c r="K12" s="2">
        <v>13.6</v>
      </c>
      <c r="L12" s="2">
        <v>15.6</v>
      </c>
      <c r="M12" s="2">
        <v>63.2</v>
      </c>
    </row>
    <row r="13" spans="1:13" ht="20.100000000000001" customHeight="1" x14ac:dyDescent="0.25">
      <c r="A13" s="26"/>
      <c r="B13" s="2" t="s">
        <v>10</v>
      </c>
      <c r="C13" s="2" t="s">
        <v>81</v>
      </c>
      <c r="D13" s="2" t="s">
        <v>110</v>
      </c>
      <c r="E13" s="2" t="s">
        <v>119</v>
      </c>
      <c r="F13" s="2" t="s">
        <v>122</v>
      </c>
      <c r="G13" s="2" t="s">
        <v>125</v>
      </c>
      <c r="H13" s="4" t="s">
        <v>117</v>
      </c>
      <c r="I13" s="2"/>
      <c r="J13" s="2">
        <f t="shared" si="2"/>
        <v>950.80000000000007</v>
      </c>
      <c r="K13" s="2">
        <v>29.8</v>
      </c>
      <c r="L13" s="2">
        <v>26.8</v>
      </c>
      <c r="M13" s="2">
        <v>147.6</v>
      </c>
    </row>
    <row r="14" spans="1:13" ht="20.100000000000001" customHeight="1" x14ac:dyDescent="0.25">
      <c r="A14" s="3">
        <f>A11+1</f>
        <v>43760</v>
      </c>
      <c r="B14" s="2" t="s">
        <v>11</v>
      </c>
      <c r="C14" s="2" t="s">
        <v>19</v>
      </c>
      <c r="D14" s="2" t="s">
        <v>192</v>
      </c>
      <c r="E14" s="2" t="s">
        <v>242</v>
      </c>
      <c r="F14" s="2" t="s">
        <v>66</v>
      </c>
      <c r="G14" s="2" t="s">
        <v>167</v>
      </c>
      <c r="H14" s="2" t="s">
        <v>228</v>
      </c>
      <c r="I14" s="2"/>
      <c r="J14" s="2">
        <f t="shared" si="2"/>
        <v>840.4</v>
      </c>
      <c r="K14" s="2">
        <v>27.7</v>
      </c>
      <c r="L14" s="2">
        <v>27.6</v>
      </c>
      <c r="M14" s="2">
        <v>120.3</v>
      </c>
    </row>
    <row r="15" spans="1:13" ht="20.100000000000001" customHeight="1" x14ac:dyDescent="0.25">
      <c r="A15" s="5">
        <f>A12+1</f>
        <v>43761</v>
      </c>
      <c r="B15" s="2" t="s">
        <v>9</v>
      </c>
      <c r="C15" s="22" t="s">
        <v>58</v>
      </c>
      <c r="D15" s="23"/>
      <c r="E15" s="23"/>
      <c r="F15" s="23"/>
      <c r="G15" s="23"/>
      <c r="H15" s="23"/>
      <c r="I15" s="24"/>
      <c r="J15" s="2">
        <f t="shared" si="2"/>
        <v>577</v>
      </c>
      <c r="K15" s="2">
        <v>28</v>
      </c>
      <c r="L15" s="2">
        <v>25</v>
      </c>
      <c r="M15" s="2">
        <v>60</v>
      </c>
    </row>
    <row r="16" spans="1:13" ht="20.100000000000001" customHeight="1" x14ac:dyDescent="0.25">
      <c r="A16" s="6"/>
      <c r="B16" s="2" t="s">
        <v>10</v>
      </c>
      <c r="C16" s="22" t="s">
        <v>111</v>
      </c>
      <c r="D16" s="23"/>
      <c r="E16" s="23"/>
      <c r="F16" s="23"/>
      <c r="G16" s="24"/>
      <c r="H16" s="2" t="s">
        <v>266</v>
      </c>
      <c r="I16" s="2" t="s">
        <v>53</v>
      </c>
      <c r="J16" s="2">
        <f t="shared" si="2"/>
        <v>819.5</v>
      </c>
      <c r="K16" s="2">
        <v>22.1</v>
      </c>
      <c r="L16" s="2">
        <v>24.3</v>
      </c>
      <c r="M16" s="2">
        <v>128.1</v>
      </c>
    </row>
    <row r="17" spans="1:13" ht="20.100000000000001" customHeight="1" x14ac:dyDescent="0.25">
      <c r="A17" s="3">
        <f>A14+1</f>
        <v>43761</v>
      </c>
      <c r="B17" s="2" t="s">
        <v>11</v>
      </c>
      <c r="C17" s="2" t="s">
        <v>19</v>
      </c>
      <c r="D17" s="2" t="s">
        <v>193</v>
      </c>
      <c r="E17" s="14" t="s">
        <v>194</v>
      </c>
      <c r="F17" s="4" t="s">
        <v>59</v>
      </c>
      <c r="G17" s="2" t="s">
        <v>195</v>
      </c>
      <c r="H17" s="2" t="s">
        <v>232</v>
      </c>
      <c r="I17" s="2"/>
      <c r="J17" s="2">
        <f t="shared" si="2"/>
        <v>853.6</v>
      </c>
      <c r="K17" s="2">
        <v>28.5</v>
      </c>
      <c r="L17" s="2">
        <v>25.6</v>
      </c>
      <c r="M17" s="2">
        <v>127.3</v>
      </c>
    </row>
    <row r="18" spans="1:13" ht="20.100000000000001" customHeight="1" x14ac:dyDescent="0.25">
      <c r="A18" s="25">
        <f>A15+1</f>
        <v>43762</v>
      </c>
      <c r="B18" s="2" t="s">
        <v>9</v>
      </c>
      <c r="C18" s="35" t="s">
        <v>280</v>
      </c>
      <c r="D18" s="23"/>
      <c r="E18" s="23"/>
      <c r="F18" s="23"/>
      <c r="G18" s="23"/>
      <c r="H18" s="23"/>
      <c r="I18" s="24"/>
      <c r="J18" s="2">
        <f t="shared" si="2"/>
        <v>408.80000000000007</v>
      </c>
      <c r="K18" s="2">
        <v>8.4</v>
      </c>
      <c r="L18" s="2">
        <v>16.8</v>
      </c>
      <c r="M18" s="2">
        <v>56</v>
      </c>
    </row>
    <row r="19" spans="1:13" ht="20.100000000000001" customHeight="1" x14ac:dyDescent="0.25">
      <c r="A19" s="26"/>
      <c r="B19" s="2" t="s">
        <v>10</v>
      </c>
      <c r="C19" s="2" t="s">
        <v>82</v>
      </c>
      <c r="D19" s="2" t="s">
        <v>112</v>
      </c>
      <c r="E19" s="2" t="s">
        <v>120</v>
      </c>
      <c r="F19" s="2" t="s">
        <v>123</v>
      </c>
      <c r="G19" s="2" t="s">
        <v>88</v>
      </c>
      <c r="H19" s="2" t="s">
        <v>45</v>
      </c>
      <c r="I19" s="2"/>
      <c r="J19" s="2">
        <f t="shared" si="2"/>
        <v>889.7</v>
      </c>
      <c r="K19" s="2">
        <v>29.8</v>
      </c>
      <c r="L19" s="2">
        <v>28.5</v>
      </c>
      <c r="M19" s="2">
        <v>128.5</v>
      </c>
    </row>
    <row r="20" spans="1:13" ht="20.100000000000001" customHeight="1" x14ac:dyDescent="0.25">
      <c r="A20" s="3">
        <f>A17+1</f>
        <v>43762</v>
      </c>
      <c r="B20" s="2" t="s">
        <v>11</v>
      </c>
      <c r="C20" s="2" t="s">
        <v>19</v>
      </c>
      <c r="D20" s="15" t="s">
        <v>202</v>
      </c>
      <c r="E20" s="2" t="s">
        <v>243</v>
      </c>
      <c r="F20" s="2" t="s">
        <v>65</v>
      </c>
      <c r="G20" s="2" t="s">
        <v>28</v>
      </c>
      <c r="H20" s="2" t="s">
        <v>33</v>
      </c>
      <c r="I20" s="2"/>
      <c r="J20" s="2">
        <f t="shared" si="2"/>
        <v>918.7</v>
      </c>
      <c r="K20" s="2">
        <v>28.4</v>
      </c>
      <c r="L20" s="2">
        <v>26.3</v>
      </c>
      <c r="M20" s="2">
        <v>142.1</v>
      </c>
    </row>
    <row r="21" spans="1:13" ht="20.100000000000001" customHeight="1" x14ac:dyDescent="0.25">
      <c r="A21" s="25">
        <f>A18+1</f>
        <v>43763</v>
      </c>
      <c r="B21" s="2" t="s">
        <v>9</v>
      </c>
      <c r="C21" s="22" t="s">
        <v>277</v>
      </c>
      <c r="D21" s="23"/>
      <c r="E21" s="23"/>
      <c r="F21" s="23"/>
      <c r="G21" s="23"/>
      <c r="H21" s="23"/>
      <c r="I21" s="24"/>
      <c r="J21" s="2">
        <f t="shared" si="2"/>
        <v>466.3</v>
      </c>
      <c r="K21" s="2">
        <v>14.3</v>
      </c>
      <c r="L21" s="2">
        <v>11.9</v>
      </c>
      <c r="M21" s="2">
        <v>75.5</v>
      </c>
    </row>
    <row r="22" spans="1:13" ht="20.100000000000001" customHeight="1" x14ac:dyDescent="0.25">
      <c r="A22" s="26"/>
      <c r="B22" s="2" t="s">
        <v>10</v>
      </c>
      <c r="C22" s="2" t="s">
        <v>19</v>
      </c>
      <c r="D22" s="16" t="s">
        <v>113</v>
      </c>
      <c r="E22" s="16" t="s">
        <v>114</v>
      </c>
      <c r="F22" s="2" t="s">
        <v>115</v>
      </c>
      <c r="G22" s="4" t="s">
        <v>126</v>
      </c>
      <c r="H22" s="2" t="s">
        <v>233</v>
      </c>
      <c r="I22" s="2" t="s">
        <v>47</v>
      </c>
      <c r="J22" s="2">
        <f t="shared" si="2"/>
        <v>936.89999999999986</v>
      </c>
      <c r="K22" s="2">
        <v>29.6</v>
      </c>
      <c r="L22" s="2">
        <v>28.9</v>
      </c>
      <c r="M22" s="2">
        <v>139.6</v>
      </c>
    </row>
    <row r="23" spans="1:13" ht="20.100000000000001" customHeight="1" x14ac:dyDescent="0.25">
      <c r="A23" s="3">
        <f>A20+1</f>
        <v>43763</v>
      </c>
      <c r="B23" s="2" t="s">
        <v>11</v>
      </c>
      <c r="C23" s="2" t="s">
        <v>19</v>
      </c>
      <c r="D23" s="2" t="s">
        <v>196</v>
      </c>
      <c r="E23" s="2" t="s">
        <v>245</v>
      </c>
      <c r="F23" s="2" t="s">
        <v>62</v>
      </c>
      <c r="G23" s="2" t="s">
        <v>253</v>
      </c>
      <c r="H23" s="2" t="s">
        <v>234</v>
      </c>
      <c r="I23" s="2"/>
      <c r="J23" s="2">
        <f t="shared" si="2"/>
        <v>877.6</v>
      </c>
      <c r="K23" s="2">
        <v>29.4</v>
      </c>
      <c r="L23" s="2">
        <v>27.6</v>
      </c>
      <c r="M23" s="2">
        <v>127.9</v>
      </c>
    </row>
  </sheetData>
  <mergeCells count="17">
    <mergeCell ref="C16:G16"/>
    <mergeCell ref="A18:A19"/>
    <mergeCell ref="C18:I18"/>
    <mergeCell ref="A21:A22"/>
    <mergeCell ref="C21:I21"/>
    <mergeCell ref="C15:I15"/>
    <mergeCell ref="A1:M1"/>
    <mergeCell ref="E2:G2"/>
    <mergeCell ref="A3:A4"/>
    <mergeCell ref="C3:I3"/>
    <mergeCell ref="A6:A7"/>
    <mergeCell ref="C6:I6"/>
    <mergeCell ref="C4:G4"/>
    <mergeCell ref="A9:A10"/>
    <mergeCell ref="C9:I9"/>
    <mergeCell ref="A12:A13"/>
    <mergeCell ref="C12:I12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C19" sqref="C19"/>
    </sheetView>
  </sheetViews>
  <sheetFormatPr defaultRowHeight="16.5" x14ac:dyDescent="0.25"/>
  <cols>
    <col min="1" max="1" width="7.5" style="1" customWidth="1"/>
    <col min="2" max="2" width="5.75" style="1" customWidth="1"/>
    <col min="3" max="3" width="9" style="1"/>
    <col min="4" max="8" width="12.625" style="1" customWidth="1"/>
    <col min="9" max="9" width="9" style="1"/>
    <col min="10" max="10" width="9.375" style="1" customWidth="1"/>
    <col min="11" max="16384" width="9" style="1"/>
  </cols>
  <sheetData>
    <row r="1" spans="1:13" ht="36" customHeight="1" x14ac:dyDescent="0.25">
      <c r="A1" s="19" t="s">
        <v>84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8" t="s">
        <v>13</v>
      </c>
      <c r="F2" s="18"/>
      <c r="G2" s="18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25">
        <v>43764</v>
      </c>
      <c r="B3" s="2" t="s">
        <v>9</v>
      </c>
      <c r="C3" s="22" t="s">
        <v>278</v>
      </c>
      <c r="D3" s="23"/>
      <c r="E3" s="23"/>
      <c r="F3" s="23"/>
      <c r="G3" s="23"/>
      <c r="H3" s="23"/>
      <c r="I3" s="24"/>
      <c r="J3" s="2">
        <f>(K3+M3)*4+L3*9</f>
        <v>408</v>
      </c>
      <c r="K3" s="2">
        <v>12</v>
      </c>
      <c r="L3" s="2">
        <v>8</v>
      </c>
      <c r="M3" s="2">
        <v>72</v>
      </c>
    </row>
    <row r="4" spans="1:13" ht="20.100000000000001" customHeight="1" x14ac:dyDescent="0.25">
      <c r="A4" s="26"/>
      <c r="B4" s="2" t="s">
        <v>63</v>
      </c>
      <c r="C4" s="22" t="s">
        <v>205</v>
      </c>
      <c r="D4" s="23"/>
      <c r="E4" s="23"/>
      <c r="F4" s="23"/>
      <c r="G4" s="24"/>
      <c r="H4" s="2" t="s">
        <v>46</v>
      </c>
      <c r="I4" s="2"/>
      <c r="J4" s="2">
        <f t="shared" ref="J4:J17" si="0">(K4+M4)*4+L4*9</f>
        <v>881.7</v>
      </c>
      <c r="K4" s="2">
        <v>28.3</v>
      </c>
      <c r="L4" s="2">
        <v>25.3</v>
      </c>
      <c r="M4" s="2">
        <v>135.19999999999999</v>
      </c>
    </row>
    <row r="5" spans="1:13" ht="20.100000000000001" customHeight="1" x14ac:dyDescent="0.25">
      <c r="A5" s="3">
        <f>A3</f>
        <v>43764</v>
      </c>
      <c r="B5" s="2" t="s">
        <v>11</v>
      </c>
      <c r="C5" s="2" t="s">
        <v>19</v>
      </c>
      <c r="D5" s="2" t="s">
        <v>113</v>
      </c>
      <c r="E5" s="2" t="s">
        <v>44</v>
      </c>
      <c r="F5" s="2" t="s">
        <v>40</v>
      </c>
      <c r="G5" s="2" t="s">
        <v>29</v>
      </c>
      <c r="H5" s="2" t="s">
        <v>45</v>
      </c>
      <c r="I5" s="2"/>
      <c r="J5" s="2">
        <f t="shared" si="0"/>
        <v>847.30000000000007</v>
      </c>
      <c r="K5" s="2">
        <v>27.8</v>
      </c>
      <c r="L5" s="2">
        <v>28.5</v>
      </c>
      <c r="M5" s="2">
        <v>119.9</v>
      </c>
    </row>
    <row r="6" spans="1:13" ht="20.100000000000001" customHeight="1" x14ac:dyDescent="0.25">
      <c r="A6" s="25">
        <f>A3+1</f>
        <v>43765</v>
      </c>
      <c r="B6" s="2" t="s">
        <v>9</v>
      </c>
      <c r="C6" s="22" t="s">
        <v>256</v>
      </c>
      <c r="D6" s="23"/>
      <c r="E6" s="23"/>
      <c r="F6" s="23"/>
      <c r="G6" s="23"/>
      <c r="H6" s="23"/>
      <c r="I6" s="24"/>
      <c r="J6" s="2">
        <f t="shared" si="0"/>
        <v>564.20000000000005</v>
      </c>
      <c r="K6" s="2">
        <v>22</v>
      </c>
      <c r="L6" s="2">
        <v>15</v>
      </c>
      <c r="M6" s="2">
        <v>85.3</v>
      </c>
    </row>
    <row r="7" spans="1:13" ht="20.100000000000001" customHeight="1" x14ac:dyDescent="0.25">
      <c r="A7" s="26"/>
      <c r="B7" s="2" t="s">
        <v>10</v>
      </c>
      <c r="C7" s="2" t="s">
        <v>19</v>
      </c>
      <c r="D7" s="2" t="s">
        <v>210</v>
      </c>
      <c r="E7" s="2" t="s">
        <v>211</v>
      </c>
      <c r="F7" s="2" t="s">
        <v>134</v>
      </c>
      <c r="G7" s="2" t="s">
        <v>184</v>
      </c>
      <c r="H7" s="2" t="s">
        <v>34</v>
      </c>
      <c r="I7" s="2"/>
      <c r="J7" s="2">
        <f t="shared" si="0"/>
        <v>932.1</v>
      </c>
      <c r="K7" s="2">
        <v>29.5</v>
      </c>
      <c r="L7" s="2">
        <v>24.9</v>
      </c>
      <c r="M7" s="2">
        <v>147.5</v>
      </c>
    </row>
    <row r="8" spans="1:13" ht="20.100000000000001" customHeight="1" thickBot="1" x14ac:dyDescent="0.3">
      <c r="A8" s="11">
        <f>A5+1</f>
        <v>43765</v>
      </c>
      <c r="B8" s="12" t="s">
        <v>11</v>
      </c>
      <c r="C8" s="12" t="s">
        <v>19</v>
      </c>
      <c r="D8" s="12" t="s">
        <v>197</v>
      </c>
      <c r="E8" s="12" t="s">
        <v>198</v>
      </c>
      <c r="F8" s="12" t="s">
        <v>199</v>
      </c>
      <c r="G8" s="12" t="s">
        <v>26</v>
      </c>
      <c r="H8" s="12" t="s">
        <v>235</v>
      </c>
      <c r="I8" s="12"/>
      <c r="J8" s="12">
        <f t="shared" si="0"/>
        <v>907.7</v>
      </c>
      <c r="K8" s="12">
        <v>29.9</v>
      </c>
      <c r="L8" s="12">
        <v>29.7</v>
      </c>
      <c r="M8" s="12">
        <v>130.19999999999999</v>
      </c>
    </row>
    <row r="9" spans="1:13" ht="20.100000000000001" customHeight="1" x14ac:dyDescent="0.25">
      <c r="A9" s="31">
        <f>A6+1</f>
        <v>43766</v>
      </c>
      <c r="B9" s="9" t="s">
        <v>9</v>
      </c>
      <c r="C9" s="28" t="s">
        <v>157</v>
      </c>
      <c r="D9" s="29"/>
      <c r="E9" s="29"/>
      <c r="F9" s="29"/>
      <c r="G9" s="29"/>
      <c r="H9" s="29"/>
      <c r="I9" s="30"/>
      <c r="J9" s="9">
        <f t="shared" si="0"/>
        <v>644.6</v>
      </c>
      <c r="K9" s="9">
        <v>18.7</v>
      </c>
      <c r="L9" s="9">
        <v>13</v>
      </c>
      <c r="M9" s="9">
        <v>113.2</v>
      </c>
    </row>
    <row r="10" spans="1:13" ht="20.100000000000001" customHeight="1" x14ac:dyDescent="0.25">
      <c r="A10" s="26"/>
      <c r="B10" s="2" t="s">
        <v>10</v>
      </c>
      <c r="C10" s="2" t="s">
        <v>19</v>
      </c>
      <c r="D10" s="2" t="s">
        <v>153</v>
      </c>
      <c r="E10" s="2" t="s">
        <v>155</v>
      </c>
      <c r="F10" s="2" t="s">
        <v>156</v>
      </c>
      <c r="G10" s="2" t="s">
        <v>135</v>
      </c>
      <c r="H10" s="2" t="s">
        <v>236</v>
      </c>
      <c r="I10" s="2" t="s">
        <v>50</v>
      </c>
      <c r="J10" s="2">
        <f t="shared" si="0"/>
        <v>907.50000000000011</v>
      </c>
      <c r="K10" s="2">
        <v>28.8</v>
      </c>
      <c r="L10" s="2">
        <v>22.3</v>
      </c>
      <c r="M10" s="2">
        <v>147.9</v>
      </c>
    </row>
    <row r="11" spans="1:13" ht="20.100000000000001" customHeight="1" x14ac:dyDescent="0.25">
      <c r="A11" s="3">
        <f>A8+1</f>
        <v>43766</v>
      </c>
      <c r="B11" s="2" t="s">
        <v>11</v>
      </c>
      <c r="C11" s="2" t="s">
        <v>19</v>
      </c>
      <c r="D11" s="2" t="s">
        <v>209</v>
      </c>
      <c r="E11" s="2" t="s">
        <v>39</v>
      </c>
      <c r="F11" s="2" t="s">
        <v>23</v>
      </c>
      <c r="G11" s="2" t="s">
        <v>22</v>
      </c>
      <c r="H11" s="2" t="s">
        <v>237</v>
      </c>
      <c r="I11" s="2"/>
      <c r="J11" s="2">
        <f t="shared" si="0"/>
        <v>879.60000000000014</v>
      </c>
      <c r="K11" s="2">
        <v>33.200000000000003</v>
      </c>
      <c r="L11" s="2">
        <v>29.6</v>
      </c>
      <c r="M11" s="2">
        <v>120.1</v>
      </c>
    </row>
    <row r="12" spans="1:13" ht="20.100000000000001" customHeight="1" x14ac:dyDescent="0.25">
      <c r="A12" s="25">
        <f>A9+1</f>
        <v>43767</v>
      </c>
      <c r="B12" s="2" t="s">
        <v>9</v>
      </c>
      <c r="C12" s="22" t="s">
        <v>104</v>
      </c>
      <c r="D12" s="23"/>
      <c r="E12" s="23"/>
      <c r="F12" s="23"/>
      <c r="G12" s="23"/>
      <c r="H12" s="23"/>
      <c r="I12" s="24"/>
      <c r="J12" s="2">
        <f t="shared" si="0"/>
        <v>441.40000000000003</v>
      </c>
      <c r="K12" s="2">
        <v>13.4</v>
      </c>
      <c r="L12" s="2">
        <v>15</v>
      </c>
      <c r="M12" s="2">
        <v>63.2</v>
      </c>
    </row>
    <row r="13" spans="1:13" ht="20.100000000000001" customHeight="1" x14ac:dyDescent="0.25">
      <c r="A13" s="26"/>
      <c r="B13" s="2" t="s">
        <v>10</v>
      </c>
      <c r="C13" s="22" t="s">
        <v>154</v>
      </c>
      <c r="D13" s="23"/>
      <c r="E13" s="23"/>
      <c r="F13" s="23"/>
      <c r="G13" s="24"/>
      <c r="H13" s="2" t="s">
        <v>238</v>
      </c>
      <c r="I13" s="2"/>
      <c r="J13" s="2">
        <f t="shared" si="0"/>
        <v>829.9</v>
      </c>
      <c r="K13" s="2">
        <v>25.8</v>
      </c>
      <c r="L13" s="2">
        <v>25.5</v>
      </c>
      <c r="M13" s="2">
        <v>124.3</v>
      </c>
    </row>
    <row r="14" spans="1:13" ht="20.100000000000001" customHeight="1" x14ac:dyDescent="0.25">
      <c r="A14" s="3">
        <f>A11+1</f>
        <v>43767</v>
      </c>
      <c r="B14" s="2" t="s">
        <v>11</v>
      </c>
      <c r="C14" s="2" t="s">
        <v>19</v>
      </c>
      <c r="D14" s="2" t="s">
        <v>207</v>
      </c>
      <c r="E14" s="2" t="s">
        <v>267</v>
      </c>
      <c r="F14" s="2" t="s">
        <v>64</v>
      </c>
      <c r="G14" s="2" t="s">
        <v>208</v>
      </c>
      <c r="H14" s="4" t="s">
        <v>35</v>
      </c>
      <c r="I14" s="2"/>
      <c r="J14" s="2">
        <f t="shared" si="0"/>
        <v>863.5</v>
      </c>
      <c r="K14" s="2">
        <v>29</v>
      </c>
      <c r="L14" s="2">
        <v>20.3</v>
      </c>
      <c r="M14" s="2">
        <v>141.19999999999999</v>
      </c>
    </row>
    <row r="15" spans="1:13" ht="20.100000000000001" customHeight="1" x14ac:dyDescent="0.25">
      <c r="A15" s="25">
        <f>A12+1</f>
        <v>43768</v>
      </c>
      <c r="B15" s="2" t="s">
        <v>9</v>
      </c>
      <c r="C15" s="22" t="s">
        <v>279</v>
      </c>
      <c r="D15" s="23"/>
      <c r="E15" s="23"/>
      <c r="F15" s="23"/>
      <c r="G15" s="23"/>
      <c r="H15" s="23"/>
      <c r="I15" s="24"/>
      <c r="J15" s="2">
        <f>(K15+M15)*4+L15*9</f>
        <v>523</v>
      </c>
      <c r="K15" s="2">
        <v>24</v>
      </c>
      <c r="L15" s="2">
        <v>15</v>
      </c>
      <c r="M15" s="2">
        <v>73</v>
      </c>
    </row>
    <row r="16" spans="1:13" ht="20.100000000000001" customHeight="1" x14ac:dyDescent="0.25">
      <c r="A16" s="26"/>
      <c r="B16" s="2" t="s">
        <v>10</v>
      </c>
      <c r="C16" s="2" t="s">
        <v>19</v>
      </c>
      <c r="D16" s="2" t="s">
        <v>158</v>
      </c>
      <c r="E16" s="2" t="s">
        <v>160</v>
      </c>
      <c r="F16" s="2" t="s">
        <v>161</v>
      </c>
      <c r="G16" s="2" t="s">
        <v>163</v>
      </c>
      <c r="H16" s="2" t="s">
        <v>254</v>
      </c>
      <c r="I16" s="2" t="s">
        <v>52</v>
      </c>
      <c r="J16" s="2">
        <f t="shared" si="0"/>
        <v>919.8</v>
      </c>
      <c r="K16" s="2">
        <v>28.4</v>
      </c>
      <c r="L16" s="2">
        <v>28.6</v>
      </c>
      <c r="M16" s="2">
        <v>137.19999999999999</v>
      </c>
    </row>
    <row r="17" spans="1:13" ht="20.100000000000001" customHeight="1" x14ac:dyDescent="0.25">
      <c r="A17" s="3">
        <f>A14+1</f>
        <v>43768</v>
      </c>
      <c r="B17" s="2" t="s">
        <v>11</v>
      </c>
      <c r="C17" s="2" t="s">
        <v>19</v>
      </c>
      <c r="D17" s="2" t="s">
        <v>206</v>
      </c>
      <c r="E17" s="2" t="s">
        <v>37</v>
      </c>
      <c r="F17" s="2" t="s">
        <v>38</v>
      </c>
      <c r="G17" s="2" t="s">
        <v>30</v>
      </c>
      <c r="H17" s="2" t="s">
        <v>226</v>
      </c>
      <c r="I17" s="2"/>
      <c r="J17" s="2">
        <f t="shared" si="0"/>
        <v>864.4</v>
      </c>
      <c r="K17" s="2">
        <v>29.6</v>
      </c>
      <c r="L17" s="2">
        <v>23.2</v>
      </c>
      <c r="M17" s="2">
        <v>134.30000000000001</v>
      </c>
    </row>
    <row r="18" spans="1:13" ht="20.100000000000001" customHeight="1" x14ac:dyDescent="0.25">
      <c r="A18" s="25">
        <f>A15+1</f>
        <v>43769</v>
      </c>
      <c r="B18" s="2" t="s">
        <v>9</v>
      </c>
      <c r="C18" s="22" t="s">
        <v>269</v>
      </c>
      <c r="D18" s="23"/>
      <c r="E18" s="23"/>
      <c r="F18" s="23"/>
      <c r="G18" s="23"/>
      <c r="H18" s="23"/>
      <c r="I18" s="24"/>
      <c r="J18" s="2">
        <f>(K18+M18)*4+L18*9</f>
        <v>326.60000000000002</v>
      </c>
      <c r="K18" s="2">
        <v>15.4</v>
      </c>
      <c r="L18" s="2">
        <v>9</v>
      </c>
      <c r="M18" s="2">
        <v>46</v>
      </c>
    </row>
    <row r="19" spans="1:13" ht="20.100000000000001" customHeight="1" x14ac:dyDescent="0.25">
      <c r="A19" s="26"/>
      <c r="B19" s="2" t="s">
        <v>10</v>
      </c>
      <c r="C19" s="2" t="s">
        <v>83</v>
      </c>
      <c r="D19" s="2" t="s">
        <v>159</v>
      </c>
      <c r="E19" s="2" t="s">
        <v>268</v>
      </c>
      <c r="F19" s="2" t="s">
        <v>162</v>
      </c>
      <c r="G19" s="2" t="s">
        <v>88</v>
      </c>
      <c r="H19" s="17" t="s">
        <v>164</v>
      </c>
      <c r="I19" s="2"/>
      <c r="J19" s="2">
        <f t="shared" ref="J19:J20" si="1">(K19+M19)*4+L19*9</f>
        <v>899.1</v>
      </c>
      <c r="K19" s="2">
        <v>26.3</v>
      </c>
      <c r="L19" s="2">
        <v>23.1</v>
      </c>
      <c r="M19" s="2">
        <v>146.5</v>
      </c>
    </row>
    <row r="20" spans="1:13" ht="20.100000000000001" customHeight="1" x14ac:dyDescent="0.25">
      <c r="A20" s="3">
        <f>A17+1</f>
        <v>43769</v>
      </c>
      <c r="B20" s="2" t="s">
        <v>11</v>
      </c>
      <c r="C20" s="2" t="s">
        <v>19</v>
      </c>
      <c r="D20" s="2" t="s">
        <v>201</v>
      </c>
      <c r="E20" s="2" t="s">
        <v>36</v>
      </c>
      <c r="F20" s="2" t="s">
        <v>213</v>
      </c>
      <c r="G20" s="2" t="s">
        <v>135</v>
      </c>
      <c r="H20" s="2" t="s">
        <v>255</v>
      </c>
      <c r="I20" s="2"/>
      <c r="J20" s="2">
        <f t="shared" si="1"/>
        <v>832.8</v>
      </c>
      <c r="K20" s="2">
        <v>29.4</v>
      </c>
      <c r="L20" s="2">
        <v>25.6</v>
      </c>
      <c r="M20" s="2">
        <v>121.2</v>
      </c>
    </row>
  </sheetData>
  <mergeCells count="16">
    <mergeCell ref="A18:A19"/>
    <mergeCell ref="C18:I18"/>
    <mergeCell ref="C4:G4"/>
    <mergeCell ref="A9:A10"/>
    <mergeCell ref="C9:I9"/>
    <mergeCell ref="A12:A13"/>
    <mergeCell ref="C12:I12"/>
    <mergeCell ref="A15:A16"/>
    <mergeCell ref="C15:I15"/>
    <mergeCell ref="C13:G13"/>
    <mergeCell ref="A1:M1"/>
    <mergeCell ref="E2:G2"/>
    <mergeCell ref="A3:A4"/>
    <mergeCell ref="C3:I3"/>
    <mergeCell ref="A6:A7"/>
    <mergeCell ref="C6:I6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10-1</vt:lpstr>
      <vt:lpstr>10-2</vt:lpstr>
      <vt:lpstr>10-3</vt:lpstr>
      <vt:lpstr>10-4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2019-09-26T01:58:05Z</cp:lastPrinted>
  <dcterms:created xsi:type="dcterms:W3CDTF">2019-09-11T00:38:30Z</dcterms:created>
  <dcterms:modified xsi:type="dcterms:W3CDTF">2019-09-26T07:41:51Z</dcterms:modified>
</cp:coreProperties>
</file>