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11-1" sheetId="1" r:id="rId1"/>
    <sheet name="11-2" sheetId="7" r:id="rId2"/>
    <sheet name="11-3" sheetId="8" r:id="rId3"/>
    <sheet name="11-4" sheetId="9" r:id="rId4"/>
  </sheets>
  <calcPr calcId="162913"/>
</workbook>
</file>

<file path=xl/calcChain.xml><?xml version="1.0" encoding="utf-8"?>
<calcChain xmlns="http://schemas.openxmlformats.org/spreadsheetml/2006/main">
  <c r="J10" i="9" l="1"/>
  <c r="J4" i="9"/>
  <c r="J19" i="9"/>
  <c r="J18" i="9"/>
  <c r="J17" i="9"/>
  <c r="J16" i="9"/>
  <c r="J15" i="9"/>
  <c r="J14" i="9"/>
  <c r="J13" i="9"/>
  <c r="J12" i="9"/>
  <c r="J11" i="9"/>
  <c r="J9" i="9"/>
  <c r="J8" i="9"/>
  <c r="J7" i="9"/>
  <c r="J6" i="9"/>
  <c r="J5" i="9"/>
  <c r="J3" i="9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4" i="7"/>
  <c r="J3" i="7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5" i="9" l="1"/>
  <c r="A21" i="8"/>
  <c r="A5" i="8"/>
  <c r="A6" i="7"/>
  <c r="A8" i="7" s="1"/>
  <c r="A21" i="7"/>
  <c r="A20" i="9"/>
  <c r="A20" i="8"/>
  <c r="A23" i="8" s="1"/>
  <c r="A20" i="7"/>
  <c r="A23" i="7" s="1"/>
  <c r="A6" i="9" l="1"/>
  <c r="A9" i="9" s="1"/>
  <c r="A12" i="9" s="1"/>
  <c r="A15" i="9" s="1"/>
  <c r="A8" i="9"/>
  <c r="A11" i="9" s="1"/>
  <c r="A14" i="9" s="1"/>
  <c r="A17" i="9" s="1"/>
  <c r="A6" i="8"/>
  <c r="A9" i="8" s="1"/>
  <c r="A12" i="8" s="1"/>
  <c r="A15" i="8" s="1"/>
  <c r="A8" i="8"/>
  <c r="A11" i="8" s="1"/>
  <c r="A14" i="8" s="1"/>
  <c r="A17" i="8" s="1"/>
  <c r="A9" i="7" l="1"/>
  <c r="A12" i="7" s="1"/>
  <c r="A15" i="7" s="1"/>
  <c r="A5" i="7"/>
  <c r="A11" i="7" s="1"/>
  <c r="A14" i="7" s="1"/>
  <c r="A17" i="7" s="1"/>
  <c r="A5" i="1"/>
  <c r="A8" i="1" l="1"/>
  <c r="A11" i="1" s="1"/>
  <c r="A14" i="1" s="1"/>
  <c r="A17" i="1" s="1"/>
  <c r="A20" i="1" s="1"/>
  <c r="A23" i="1" s="1"/>
  <c r="A6" i="1"/>
  <c r="A9" i="1" s="1"/>
  <c r="A12" i="1" s="1"/>
  <c r="A15" i="1" s="1"/>
  <c r="A18" i="1" s="1"/>
  <c r="A21" i="1" s="1"/>
</calcChain>
</file>

<file path=xl/sharedStrings.xml><?xml version="1.0" encoding="utf-8"?>
<sst xmlns="http://schemas.openxmlformats.org/spreadsheetml/2006/main" count="459" uniqueCount="285">
  <si>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</si>
  <si>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</si>
  <si>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</si>
  <si>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</si>
  <si>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</si>
  <si>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</si>
  <si>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</si>
  <si>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</si>
  <si>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</si>
  <si>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</si>
  <si>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</si>
  <si>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</si>
  <si>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</si>
  <si>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</si>
  <si>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108年11月份 普門中學早、午、晚菜單 〔葷食〕</t>
    <phoneticPr fontId="1" type="noConversion"/>
  </si>
  <si>
    <t>香雞蛋三明治、紅茶豆漿</t>
    <phoneticPr fontId="1" type="noConversion"/>
  </si>
  <si>
    <t>蔬食日</t>
    <phoneticPr fontId="1" type="noConversion"/>
  </si>
  <si>
    <t>蔬食日</t>
    <phoneticPr fontId="1" type="noConversion"/>
  </si>
  <si>
    <t>花生厚片、餐包、鮮奶</t>
    <phoneticPr fontId="1" type="noConversion"/>
  </si>
  <si>
    <t>鮪魚蛋三明治、阿華田</t>
    <phoneticPr fontId="1" type="noConversion"/>
  </si>
  <si>
    <t>玉米蛋餅、豆漿</t>
    <phoneticPr fontId="1" type="noConversion"/>
  </si>
  <si>
    <t>三角飯糰、紫菜蛋花湯</t>
    <phoneticPr fontId="1" type="noConversion"/>
  </si>
  <si>
    <t>水煎包、糙米漿</t>
    <phoneticPr fontId="1" type="noConversion"/>
  </si>
  <si>
    <t>煎餃、豆漿</t>
    <phoneticPr fontId="1" type="noConversion"/>
  </si>
  <si>
    <t>蔥油餅加蛋、杏仁茶</t>
    <phoneticPr fontId="1" type="noConversion"/>
  </si>
  <si>
    <t>鍋貼、紅茶豆漿</t>
    <phoneticPr fontId="1" type="noConversion"/>
  </si>
  <si>
    <r>
      <t>蔬菜粥、黑糖小饅頭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</si>
  <si>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熱狗蛋三明治、奶茶</t>
    <phoneticPr fontId="1" type="noConversion"/>
  </si>
  <si>
    <t>炒青江菜</t>
  </si>
  <si>
    <t>胚芽米飯</t>
  </si>
  <si>
    <t>炒小白菜</t>
  </si>
  <si>
    <t>毛豆拌豆干</t>
  </si>
  <si>
    <t>紅蔘高麗菜</t>
  </si>
  <si>
    <t>黃瓜玉米</t>
  </si>
  <si>
    <t>回鍋香腸</t>
  </si>
  <si>
    <t>鮑菇小黃瓜</t>
  </si>
  <si>
    <t>關東煮湯</t>
  </si>
  <si>
    <t>燕麥米飯</t>
  </si>
  <si>
    <t>糖醋排骨</t>
  </si>
  <si>
    <t>椒鹽地瓜條</t>
  </si>
  <si>
    <t>薑絲小白菜</t>
  </si>
  <si>
    <t>海芽吻魚</t>
  </si>
  <si>
    <t>香菇肉末蒸蛋</t>
  </si>
  <si>
    <t>蝦皮扁蒲</t>
  </si>
  <si>
    <t>綠豆甜湯</t>
  </si>
  <si>
    <t>和風芝麻洋蔥</t>
  </si>
  <si>
    <t>馬鈴薯濃湯</t>
  </si>
  <si>
    <t>洋芋燒肉</t>
  </si>
  <si>
    <t>蔥爆甜不辣</t>
  </si>
  <si>
    <t>冬菜鴨湯</t>
  </si>
  <si>
    <t>四神龍骨</t>
  </si>
  <si>
    <t>滷香筍干</t>
  </si>
  <si>
    <t>榨菜肉絲</t>
  </si>
  <si>
    <t>羅勒豬柳</t>
  </si>
  <si>
    <t>雙色花菜</t>
  </si>
  <si>
    <t>紅蔘油菜</t>
  </si>
  <si>
    <t>紅豆地瓜甜湯</t>
  </si>
  <si>
    <t>當歸素羊肉</t>
  </si>
  <si>
    <t>咖哩肉片</t>
  </si>
  <si>
    <t>螞蟻上樹</t>
  </si>
  <si>
    <t>蔥香大黃瓜</t>
  </si>
  <si>
    <t>青菜豆腐</t>
  </si>
  <si>
    <t>海芽燜蛋</t>
  </si>
  <si>
    <t>西谷米冬瓜露甜湯</t>
  </si>
  <si>
    <t>五穀米飯</t>
  </si>
  <si>
    <t>培根炒洋芋</t>
  </si>
  <si>
    <t>泡菜黃豆芽</t>
  </si>
  <si>
    <t>黃耆大蒜雞湯</t>
  </si>
  <si>
    <t>三色炒蛋</t>
  </si>
  <si>
    <t>乾煸四季豆</t>
  </si>
  <si>
    <t>玉米濃湯</t>
  </si>
  <si>
    <t>皮蛋瘦肉粥、麥克雞塊×2</t>
    <phoneticPr fontId="1" type="noConversion"/>
  </si>
  <si>
    <t>沙茶三絲豆包</t>
    <phoneticPr fontId="1" type="noConversion"/>
  </si>
  <si>
    <t>鮮蔬蘿蔔糕</t>
    <phoneticPr fontId="1" type="noConversion"/>
  </si>
  <si>
    <t>炒青江菜</t>
    <phoneticPr fontId="1" type="noConversion"/>
  </si>
  <si>
    <t>紫菜針菇</t>
    <phoneticPr fontId="1" type="noConversion"/>
  </si>
  <si>
    <t>饅頭夾起司蛋、豆漿</t>
    <phoneticPr fontId="1" type="noConversion"/>
  </si>
  <si>
    <t>蘿蔔糕加蛋、五穀芝麻米漿</t>
    <phoneticPr fontId="1" type="noConversion"/>
  </si>
  <si>
    <t>嫩雞千層餅、海芽蛋花湯</t>
    <phoneticPr fontId="1" type="noConversion"/>
  </si>
  <si>
    <t>里肌漢堡、黑胡椒洋蔥、麥茶</t>
    <phoneticPr fontId="1" type="noConversion"/>
  </si>
  <si>
    <r>
      <t>雙絲炸蛋</t>
    </r>
    <r>
      <rPr>
        <sz val="13"/>
        <color theme="1"/>
        <rFont val="標楷體"/>
        <family val="4"/>
        <charset val="136"/>
      </rPr>
      <t>×1</t>
    </r>
    <phoneticPr fontId="1" type="noConversion"/>
  </si>
  <si>
    <t>炒四季豆</t>
    <phoneticPr fontId="1" type="noConversion"/>
  </si>
  <si>
    <t>炒小白菜</t>
    <phoneticPr fontId="1" type="noConversion"/>
  </si>
  <si>
    <t>冬瓜雞湯</t>
    <phoneticPr fontId="1" type="noConversion"/>
  </si>
  <si>
    <t>炒青花菜</t>
    <phoneticPr fontId="1" type="noConversion"/>
  </si>
  <si>
    <t>咕 咾 肉</t>
    <phoneticPr fontId="1" type="noConversion"/>
  </si>
  <si>
    <r>
      <t>炸醬麵、花枝排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、炒青花菜</t>
    </r>
    <phoneticPr fontId="1" type="noConversion"/>
  </si>
  <si>
    <t>泰式香豆腐</t>
    <phoneticPr fontId="1" type="noConversion"/>
  </si>
  <si>
    <t>滷海帶結</t>
    <phoneticPr fontId="1" type="noConversion"/>
  </si>
  <si>
    <t>味噌魚丸蛋花</t>
    <phoneticPr fontId="1" type="noConversion"/>
  </si>
  <si>
    <t>胚芽米飯</t>
    <phoneticPr fontId="1" type="noConversion"/>
  </si>
  <si>
    <t>豆 乳 雞</t>
    <phoneticPr fontId="1" type="noConversion"/>
  </si>
  <si>
    <t>炒 油 菜</t>
  </si>
  <si>
    <t>炒 油 菜</t>
    <phoneticPr fontId="1" type="noConversion"/>
  </si>
  <si>
    <t>芝麻米飯</t>
    <phoneticPr fontId="1" type="noConversion"/>
  </si>
  <si>
    <t>沙 茶 鴨</t>
    <phoneticPr fontId="1" type="noConversion"/>
  </si>
  <si>
    <t>肉丁燒蘿蔔</t>
    <phoneticPr fontId="1" type="noConversion"/>
  </si>
  <si>
    <t>韭菜豆芽</t>
    <phoneticPr fontId="1" type="noConversion"/>
  </si>
  <si>
    <t>檸檬山粉圓甜湯</t>
    <phoneticPr fontId="1" type="noConversion"/>
  </si>
  <si>
    <t>鹽酥什錦炸物</t>
    <phoneticPr fontId="1" type="noConversion"/>
  </si>
  <si>
    <t>小 米 飯</t>
  </si>
  <si>
    <t>炸 薯 條</t>
  </si>
  <si>
    <t>糙 米 飯</t>
  </si>
  <si>
    <t>塔香雞排×1</t>
  </si>
  <si>
    <t>木 須 肉</t>
  </si>
  <si>
    <t>辣 子 雞</t>
  </si>
  <si>
    <t>白 菜 滷</t>
  </si>
  <si>
    <t>淨                                              空</t>
    <phoneticPr fontId="1" type="noConversion"/>
  </si>
  <si>
    <t>麻 油 雞</t>
  </si>
  <si>
    <t>朴子豆包×1</t>
  </si>
  <si>
    <t>柳葉魚×3</t>
  </si>
  <si>
    <t>麵疙瘩、特燒里肌肉排×1、奶皇包×1、炒芥蘭菜</t>
    <phoneticPr fontId="1" type="noConversion"/>
  </si>
  <si>
    <t>蜜汁烤麩</t>
    <phoneticPr fontId="1" type="noConversion"/>
  </si>
  <si>
    <t>椒 麻 雞</t>
  </si>
  <si>
    <t>什錦海鮮炒麵、花枝丸×2、炒青花菜</t>
    <phoneticPr fontId="1" type="noConversion"/>
  </si>
  <si>
    <t>紅 燒 肉</t>
  </si>
  <si>
    <t>橘  子</t>
    <phoneticPr fontId="1" type="noConversion"/>
  </si>
  <si>
    <t>小蕃茄</t>
    <phoneticPr fontId="1" type="noConversion"/>
  </si>
  <si>
    <t>白 米 飯</t>
    <phoneticPr fontId="1" type="noConversion"/>
  </si>
  <si>
    <t>白 米 飯</t>
    <phoneticPr fontId="1" type="noConversion"/>
  </si>
  <si>
    <t>白 米 飯</t>
    <phoneticPr fontId="1" type="noConversion"/>
  </si>
  <si>
    <t>白 米 飯</t>
    <phoneticPr fontId="1" type="noConversion"/>
  </si>
  <si>
    <t>百香果</t>
    <phoneticPr fontId="1" type="noConversion"/>
  </si>
  <si>
    <t>橘  子</t>
    <phoneticPr fontId="1" type="noConversion"/>
  </si>
  <si>
    <t>葡  萄</t>
    <phoneticPr fontId="1" type="noConversion"/>
  </si>
  <si>
    <t>百香果</t>
    <phoneticPr fontId="1" type="noConversion"/>
  </si>
  <si>
    <t>香蕉</t>
    <phoneticPr fontId="1" type="noConversion"/>
  </si>
  <si>
    <t>柳  丁</t>
    <phoneticPr fontId="1" type="noConversion"/>
  </si>
  <si>
    <t>橘  子</t>
    <phoneticPr fontId="1" type="noConversion"/>
  </si>
  <si>
    <t>香  蕉</t>
    <phoneticPr fontId="1" type="noConversion"/>
  </si>
  <si>
    <t>沙茶肉片燴飯、滷  蛋×1、蒜香四季豆</t>
    <phoneticPr fontId="1" type="noConversion"/>
  </si>
  <si>
    <t>珍珠奶茶甜湯</t>
    <phoneticPr fontId="1" type="noConversion"/>
  </si>
  <si>
    <t>湯圓甜湯</t>
    <phoneticPr fontId="1" type="noConversion"/>
  </si>
  <si>
    <t>牛奶麥片甜湯</t>
    <phoneticPr fontId="1" type="noConversion"/>
  </si>
  <si>
    <t>檸檬愛玉甜湯</t>
    <phoneticPr fontId="1" type="noConversion"/>
  </si>
  <si>
    <t>三寶奶茶甜湯</t>
    <phoneticPr fontId="1" type="noConversion"/>
  </si>
  <si>
    <t>珍珠椰果紅茶</t>
    <phoneticPr fontId="1" type="noConversion"/>
  </si>
  <si>
    <t>仙草甜湯</t>
    <phoneticPr fontId="1" type="noConversion"/>
  </si>
  <si>
    <t>炒高麗菜</t>
    <phoneticPr fontId="1" type="noConversion"/>
  </si>
  <si>
    <t>炒 油 菜</t>
    <phoneticPr fontId="1" type="noConversion"/>
  </si>
  <si>
    <t>炒小白菜</t>
    <phoneticPr fontId="1" type="noConversion"/>
  </si>
  <si>
    <t>炒青江菜</t>
    <phoneticPr fontId="1" type="noConversion"/>
  </si>
  <si>
    <t>炒青江菜</t>
    <phoneticPr fontId="1" type="noConversion"/>
  </si>
  <si>
    <t>炒高麗菜</t>
    <phoneticPr fontId="1" type="noConversion"/>
  </si>
  <si>
    <t>炒 油 菜</t>
    <phoneticPr fontId="1" type="noConversion"/>
  </si>
  <si>
    <t>炒小白菜</t>
    <phoneticPr fontId="1" type="noConversion"/>
  </si>
  <si>
    <t>炒高麗菜</t>
    <phoneticPr fontId="1" type="noConversion"/>
  </si>
  <si>
    <t>炒小白菜</t>
    <phoneticPr fontId="1" type="noConversion"/>
  </si>
  <si>
    <t>炒高麗菜</t>
    <phoneticPr fontId="1" type="noConversion"/>
  </si>
  <si>
    <t>炒 油 菜</t>
    <phoneticPr fontId="1" type="noConversion"/>
  </si>
  <si>
    <r>
      <t>義大利肉醬麵、香雞排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  <scheme val="minor"/>
      </rPr>
      <t>、炒青花菜</t>
    </r>
    <phoneticPr fontId="1" type="noConversion"/>
  </si>
  <si>
    <t>炒 油 菜</t>
    <phoneticPr fontId="1" type="noConversion"/>
  </si>
  <si>
    <r>
      <t>黑胡椒大排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</si>
  <si>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r>
      <t>炸大排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</si>
  <si>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七味香酥魚丁</t>
    <phoneticPr fontId="1" type="noConversion"/>
  </si>
  <si>
    <t>蔥甫炒蛋</t>
    <phoneticPr fontId="1" type="noConversion"/>
  </si>
  <si>
    <t>蛋黃蒸肉餅</t>
    <phoneticPr fontId="1" type="noConversion"/>
  </si>
  <si>
    <t>滷海帶結</t>
    <phoneticPr fontId="1" type="noConversion"/>
  </si>
  <si>
    <t>茄汁油腐丁</t>
    <phoneticPr fontId="1" type="noConversion"/>
  </si>
  <si>
    <r>
      <t>紅蔥肉絲炒粄條、香酥雞腿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2"/>
        <charset val="136"/>
        <scheme val="minor"/>
      </rPr>
      <t>、炒四季豆</t>
    </r>
    <phoneticPr fontId="1" type="noConversion"/>
  </si>
  <si>
    <t>小黃瓜炒熱狗</t>
    <phoneticPr fontId="1" type="noConversion"/>
  </si>
  <si>
    <r>
      <t>蒜味大排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</si>
  <si>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黑胡椒大排×1</t>
    <phoneticPr fontId="1" type="noConversion"/>
  </si>
  <si>
    <t>蔥 油 雞</t>
    <phoneticPr fontId="1" type="noConversion"/>
  </si>
  <si>
    <t>燒  賣×2</t>
    <phoneticPr fontId="1" type="noConversion"/>
  </si>
  <si>
    <t>蜜汁肉片</t>
    <phoneticPr fontId="1" type="noConversion"/>
  </si>
  <si>
    <t>三杯肉片</t>
    <phoneticPr fontId="1" type="noConversion"/>
  </si>
  <si>
    <t>咖 哩 雞</t>
    <phoneticPr fontId="1" type="noConversion"/>
  </si>
  <si>
    <r>
      <t>喀啦雞腿排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</si>
  <si>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蔥爆肉片</t>
    <phoneticPr fontId="1" type="noConversion"/>
  </si>
  <si>
    <t>培根炒洋芋</t>
    <phoneticPr fontId="1" type="noConversion"/>
  </si>
  <si>
    <t>椰香山藥捲×1</t>
    <phoneticPr fontId="1" type="noConversion"/>
  </si>
  <si>
    <t>香酥蘿蔔糕×1</t>
    <phoneticPr fontId="1" type="noConversion"/>
  </si>
  <si>
    <t>沙茶肉片</t>
    <phoneticPr fontId="1" type="noConversion"/>
  </si>
  <si>
    <t>泰式酸辣雞</t>
    <phoneticPr fontId="1" type="noConversion"/>
  </si>
  <si>
    <t>五彩豬柳</t>
    <phoneticPr fontId="1" type="noConversion"/>
  </si>
  <si>
    <t>五彩干絲</t>
    <phoneticPr fontId="1" type="noConversion"/>
  </si>
  <si>
    <t>豬肉壽喜燒</t>
    <phoneticPr fontId="1" type="noConversion"/>
  </si>
  <si>
    <t>照燒雞丁</t>
    <phoneticPr fontId="1" type="noConversion"/>
  </si>
  <si>
    <t>泰式打拋豬</t>
    <phoneticPr fontId="1" type="noConversion"/>
  </si>
  <si>
    <t>奶油玉米雞</t>
    <phoneticPr fontId="1" type="noConversion"/>
  </si>
  <si>
    <r>
      <t>五香雞排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phoneticPr fontId="1" type="noConversion"/>
  </si>
  <si>
    <t>蔥 爆 鴨</t>
    <phoneticPr fontId="1" type="noConversion"/>
  </si>
  <si>
    <t>春  捲×1</t>
    <phoneticPr fontId="1" type="noConversion"/>
  </si>
  <si>
    <t>花枝排×1</t>
    <phoneticPr fontId="1" type="noConversion"/>
  </si>
  <si>
    <t>蒜 頭 雞</t>
    <phoneticPr fontId="1" type="noConversion"/>
  </si>
  <si>
    <t>筍干燒肉</t>
    <phoneticPr fontId="1" type="noConversion"/>
  </si>
  <si>
    <t>沙嗲雞丁</t>
    <phoneticPr fontId="1" type="noConversion"/>
  </si>
  <si>
    <t>蠔油獅子頭×1</t>
    <phoneticPr fontId="1" type="noConversion"/>
  </si>
  <si>
    <t>三絲炒蛋</t>
    <phoneticPr fontId="1" type="noConversion"/>
  </si>
  <si>
    <t>紅蘿蔔炒蛋</t>
    <phoneticPr fontId="1" type="noConversion"/>
  </si>
  <si>
    <t>滷大油腐×1</t>
    <phoneticPr fontId="1" type="noConversion"/>
  </si>
  <si>
    <t>雙絲炸蛋×1</t>
    <phoneticPr fontId="1" type="noConversion"/>
  </si>
  <si>
    <t>當歸銀蘿</t>
    <phoneticPr fontId="1" type="noConversion"/>
  </si>
  <si>
    <t>藥膳排骨</t>
    <phoneticPr fontId="1" type="noConversion"/>
  </si>
  <si>
    <t>養 生 湯</t>
    <phoneticPr fontId="1" type="noConversion"/>
  </si>
  <si>
    <t>酸 辣 湯</t>
    <phoneticPr fontId="1" type="noConversion"/>
  </si>
  <si>
    <t>四神龍骨</t>
    <phoneticPr fontId="1" type="noConversion"/>
  </si>
  <si>
    <t>金針肉絲</t>
    <phoneticPr fontId="1" type="noConversion"/>
  </si>
  <si>
    <t>滷味小棒天</t>
    <phoneticPr fontId="1" type="noConversion"/>
  </si>
  <si>
    <t>麻醬拌三絲</t>
    <phoneticPr fontId="1" type="noConversion"/>
  </si>
  <si>
    <t>紅蘿蔔豆包</t>
    <phoneticPr fontId="1" type="noConversion"/>
  </si>
  <si>
    <t>三色鱈魚丸</t>
    <phoneticPr fontId="1" type="noConversion"/>
  </si>
  <si>
    <t>蜜汁地瓜</t>
    <phoneticPr fontId="1" type="noConversion"/>
  </si>
  <si>
    <t>韭菜皮蛋肉燥</t>
    <phoneticPr fontId="1" type="noConversion"/>
  </si>
  <si>
    <t>羅 宋 湯</t>
    <phoneticPr fontId="1" type="noConversion"/>
  </si>
  <si>
    <t>鄉村濃湯</t>
    <phoneticPr fontId="1" type="noConversion"/>
  </si>
  <si>
    <t>香菇雞湯</t>
    <phoneticPr fontId="1" type="noConversion"/>
  </si>
  <si>
    <t>九塔茄子</t>
    <phoneticPr fontId="1" type="noConversion"/>
  </si>
  <si>
    <t>薑絲海帶芽</t>
    <phoneticPr fontId="1" type="noConversion"/>
  </si>
  <si>
    <t>九塔海茸</t>
    <phoneticPr fontId="1" type="noConversion"/>
  </si>
  <si>
    <t>和風芝麻洋蔥</t>
    <phoneticPr fontId="1" type="noConversion"/>
  </si>
  <si>
    <t>炸 薯 條</t>
    <phoneticPr fontId="1" type="noConversion"/>
  </si>
  <si>
    <t>義式蕃茄豬柳</t>
    <phoneticPr fontId="1" type="noConversion"/>
  </si>
  <si>
    <t>雙冬魚丸湯</t>
    <phoneticPr fontId="1" type="noConversion"/>
  </si>
  <si>
    <t>花見蒸蛋</t>
    <phoneticPr fontId="1" type="noConversion"/>
  </si>
  <si>
    <t>泡菜炒年糕</t>
    <phoneticPr fontId="1" type="noConversion"/>
  </si>
  <si>
    <t>蠔油青江菜</t>
    <phoneticPr fontId="1" type="noConversion"/>
  </si>
  <si>
    <t>冬瓜大骨</t>
    <phoneticPr fontId="1" type="noConversion"/>
  </si>
  <si>
    <t>肉丁梅干筍</t>
    <phoneticPr fontId="1" type="noConversion"/>
  </si>
  <si>
    <t>豆薯蛋花</t>
    <phoneticPr fontId="1" type="noConversion"/>
  </si>
  <si>
    <t>黃瓜大骨湯</t>
    <phoneticPr fontId="1" type="noConversion"/>
  </si>
  <si>
    <t>味 噌 湯</t>
    <phoneticPr fontId="1" type="noConversion"/>
  </si>
  <si>
    <t>酸 辣 湯</t>
    <phoneticPr fontId="1" type="noConversion"/>
  </si>
  <si>
    <t>肉骨茶湯</t>
    <phoneticPr fontId="1" type="noConversion"/>
  </si>
  <si>
    <t>炒 牛 蒡</t>
    <phoneticPr fontId="1" type="noConversion"/>
  </si>
  <si>
    <t>火腿冬瓜</t>
    <phoneticPr fontId="1" type="noConversion"/>
  </si>
  <si>
    <t>炒芥蘭菜</t>
    <phoneticPr fontId="1" type="noConversion"/>
  </si>
  <si>
    <t>翡翠吻魚</t>
    <phoneticPr fontId="1" type="noConversion"/>
  </si>
  <si>
    <t>筍片龍骨</t>
    <phoneticPr fontId="1" type="noConversion"/>
  </si>
  <si>
    <t>什錦菌菇</t>
    <phoneticPr fontId="1" type="noConversion"/>
  </si>
  <si>
    <t>什錦羹湯</t>
    <phoneticPr fontId="1" type="noConversion"/>
  </si>
  <si>
    <t>蘿蔔海帶湯</t>
    <phoneticPr fontId="1" type="noConversion"/>
  </si>
  <si>
    <t>冬粉魚丸</t>
    <phoneticPr fontId="1" type="noConversion"/>
  </si>
  <si>
    <t>玉米濃湯</t>
    <phoneticPr fontId="1" type="noConversion"/>
  </si>
  <si>
    <t>滷大油腐×1</t>
    <phoneticPr fontId="1" type="noConversion"/>
  </si>
  <si>
    <t>蝦皮高麗菜</t>
    <phoneticPr fontId="1" type="noConversion"/>
  </si>
  <si>
    <t>毛豆炒絞肉</t>
    <phoneticPr fontId="1" type="noConversion"/>
  </si>
  <si>
    <t>紅燒麵筋</t>
    <phoneticPr fontId="1" type="noConversion"/>
  </si>
  <si>
    <t>薑絲海帶芽</t>
    <phoneticPr fontId="1" type="noConversion"/>
  </si>
  <si>
    <t>炒小黃瓜</t>
    <phoneticPr fontId="1" type="noConversion"/>
  </si>
  <si>
    <t>香菇白菜</t>
    <phoneticPr fontId="1" type="noConversion"/>
  </si>
  <si>
    <t>田園五彩丁</t>
    <phoneticPr fontId="1" type="noConversion"/>
  </si>
  <si>
    <t>椒鹽甜不辣</t>
    <phoneticPr fontId="1" type="noConversion"/>
  </si>
  <si>
    <r>
      <t>紅豆金棗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</si>
  <si>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r>
      <t>芝麻球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2</t>
    </r>
    <phoneticPr fontId="1" type="noConversion"/>
  </si>
  <si>
    <t>辣炒脆筍</t>
    <phoneticPr fontId="1" type="noConversion"/>
  </si>
  <si>
    <t>酸菜鴨湯</t>
    <phoneticPr fontId="1" type="noConversion"/>
  </si>
  <si>
    <t>蒜香四季豆</t>
    <phoneticPr fontId="1" type="noConversion"/>
  </si>
  <si>
    <t>香干肉絲</t>
    <phoneticPr fontId="1" type="noConversion"/>
  </si>
  <si>
    <t>甘醇風味馬鈴薯</t>
    <phoneticPr fontId="1" type="noConversion"/>
  </si>
  <si>
    <t>冬瓜四喜</t>
    <phoneticPr fontId="1" type="noConversion"/>
  </si>
  <si>
    <t>香菇燒蘿蔔</t>
    <phoneticPr fontId="1" type="noConversion"/>
  </si>
  <si>
    <t>七味香酥百頁</t>
    <phoneticPr fontId="1" type="noConversion"/>
  </si>
  <si>
    <t>三色四季豆</t>
    <phoneticPr fontId="1" type="noConversion"/>
  </si>
  <si>
    <t>泡菜黃豆芽</t>
    <phoneticPr fontId="1" type="noConversion"/>
  </si>
  <si>
    <t>素 鱔 糊</t>
    <phoneticPr fontId="1" type="noConversion"/>
  </si>
  <si>
    <t>花生烤麩</t>
    <phoneticPr fontId="1" type="noConversion"/>
  </si>
  <si>
    <r>
      <t>香腸蛋炒飯、滷三節翅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  <scheme val="minor"/>
      </rPr>
      <t>、蒜香四季豆</t>
    </r>
    <phoneticPr fontId="1" type="noConversion"/>
  </si>
  <si>
    <r>
      <t>蔥燒翅小腿</t>
    </r>
    <r>
      <rPr>
        <sz val="11"/>
        <color theme="1"/>
        <rFont val="Times New Roman"/>
        <family val="1"/>
      </rPr>
      <t>×</t>
    </r>
    <r>
      <rPr>
        <sz val="11"/>
        <color theme="1"/>
        <rFont val="標楷體"/>
        <family val="4"/>
        <charset val="136"/>
      </rPr>
      <t>2</t>
    </r>
    <phoneticPr fontId="1" type="noConversion"/>
  </si>
  <si>
    <t xml:space="preserve">開陽白菜 </t>
    <phoneticPr fontId="1" type="noConversion"/>
  </si>
  <si>
    <t>四神龍骨</t>
    <phoneticPr fontId="1" type="noConversion"/>
  </si>
  <si>
    <t>三杯素羊肉</t>
    <phoneticPr fontId="1" type="noConversion"/>
  </si>
  <si>
    <t>咖哩油腐</t>
    <phoneticPr fontId="1" type="noConversion"/>
  </si>
  <si>
    <t>香雞吐司、黑胡椒洋蔥、紅茶</t>
    <phoneticPr fontId="1" type="noConversion"/>
  </si>
  <si>
    <r>
      <t>大肉包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1、茄汁熱狗</t>
    </r>
    <r>
      <rPr>
        <sz val="12"/>
        <color theme="1"/>
        <rFont val="Times New Roman"/>
        <family val="1"/>
      </rPr>
      <t>×2</t>
    </r>
    <r>
      <rPr>
        <sz val="12"/>
        <color theme="1"/>
        <rFont val="新細明體"/>
        <family val="1"/>
        <charset val="136"/>
      </rPr>
      <t>、味噌湯</t>
    </r>
    <phoneticPr fontId="1" type="noConversion"/>
  </si>
  <si>
    <t>香雞漢堡、黑胡椒洋蔥、麥茶</t>
    <phoneticPr fontId="1" type="noConversion"/>
  </si>
  <si>
    <t>饅頭夾洋蔥炒蛋、味噌湯</t>
    <phoneticPr fontId="1" type="noConversion"/>
  </si>
  <si>
    <t>茶 壺 湯</t>
    <phoneticPr fontId="1" type="noConversion"/>
  </si>
  <si>
    <t>蔥香大黃瓜</t>
    <phoneticPr fontId="1" type="noConversion"/>
  </si>
  <si>
    <t>梅粉地瓜條</t>
    <phoneticPr fontId="1" type="noConversion"/>
  </si>
  <si>
    <r>
      <t>義大利肉醬麵、滷蛋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1、紫菜湯</t>
    </r>
    <phoneticPr fontId="1" type="noConversion"/>
  </si>
  <si>
    <t>鹽酥什錦</t>
    <phoneticPr fontId="1" type="noConversion"/>
  </si>
  <si>
    <t>沙茶青椒豆干</t>
    <phoneticPr fontId="1" type="noConversion"/>
  </si>
  <si>
    <t>黑胡椒豬柳</t>
    <phoneticPr fontId="1" type="noConversion"/>
  </si>
  <si>
    <t>里肌吐司、黑胡椒小黃瓜、紅茶</t>
    <phoneticPr fontId="1" type="noConversion"/>
  </si>
  <si>
    <t>肉排刈包、炒酸菜絲、花生糖粉、紅茶</t>
    <phoneticPr fontId="1" type="noConversion"/>
  </si>
  <si>
    <t>土司夾素火腿蛋、紅茶豆漿</t>
    <phoneticPr fontId="1" type="noConversion"/>
  </si>
  <si>
    <t>巧克力厚片、餐包、鮮奶</t>
    <phoneticPr fontId="1" type="noConversion"/>
  </si>
  <si>
    <t>杏鮑菇滷豆干</t>
    <phoneticPr fontId="1" type="noConversion"/>
  </si>
  <si>
    <t>蜜汁油腐丁</t>
    <phoneticPr fontId="1" type="noConversion"/>
  </si>
  <si>
    <t>香  蕉</t>
    <phoneticPr fontId="1" type="noConversion"/>
  </si>
  <si>
    <t>里肌漢堡、黑胡椒小黃瓜、紅茶</t>
    <phoneticPr fontId="1" type="noConversion"/>
  </si>
  <si>
    <t>起司蛋餅、米漿</t>
    <phoneticPr fontId="1" type="noConversion"/>
  </si>
  <si>
    <t>椒鹽時蔬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</si>
</sst>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3"/>
      <color theme="1"/>
      <name val="標楷體"/>
      <family val="4"/>
      <charset val="136"/>
    </font>
    <font>
      <sz val="13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1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I19" sqref="I19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4.37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0.100000000000001" customHeight="1" x14ac:dyDescent="0.25">
      <c r="A2" s="1" t="s">
        <v>0</v>
      </c>
      <c r="B2" s="9" t="s">
        <v>1</v>
      </c>
      <c r="C2" s="15" t="s">
        <v>2</v>
      </c>
      <c r="D2" s="15" t="s">
        <v>12</v>
      </c>
      <c r="E2" s="59" t="s">
        <v>13</v>
      </c>
      <c r="F2" s="59"/>
      <c r="G2" s="59"/>
      <c r="H2" s="15" t="s">
        <v>3</v>
      </c>
      <c r="I2" s="15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6">
        <v>43770</v>
      </c>
      <c r="B3" s="9" t="s">
        <v>9</v>
      </c>
      <c r="C3" s="50" t="s">
        <v>76</v>
      </c>
      <c r="D3" s="51"/>
      <c r="E3" s="51"/>
      <c r="F3" s="51"/>
      <c r="G3" s="51"/>
      <c r="H3" s="51"/>
      <c r="I3" s="52"/>
      <c r="J3" s="1">
        <f>K3*4+L3*9+M3*4</f>
        <v>577</v>
      </c>
      <c r="K3" s="1">
        <v>28</v>
      </c>
      <c r="L3" s="1">
        <v>25</v>
      </c>
      <c r="M3" s="1">
        <v>60</v>
      </c>
    </row>
    <row r="4" spans="1:13" ht="20.100000000000001" customHeight="1" x14ac:dyDescent="0.25">
      <c r="A4" s="14" t="s">
        <v>16</v>
      </c>
      <c r="B4" s="9" t="s">
        <v>10</v>
      </c>
      <c r="C4" s="15" t="s">
        <v>119</v>
      </c>
      <c r="D4" s="22" t="s">
        <v>99</v>
      </c>
      <c r="E4" s="15" t="s">
        <v>72</v>
      </c>
      <c r="F4" s="15" t="s">
        <v>73</v>
      </c>
      <c r="G4" s="15" t="s">
        <v>74</v>
      </c>
      <c r="H4" s="15" t="s">
        <v>75</v>
      </c>
      <c r="I4" s="15" t="s">
        <v>116</v>
      </c>
      <c r="J4" s="43">
        <f t="shared" ref="J4:J23" si="0">K4*4+L4*9+M4*4</f>
        <v>967.9</v>
      </c>
      <c r="K4" s="1">
        <v>31.6</v>
      </c>
      <c r="L4" s="1">
        <v>25.9</v>
      </c>
      <c r="M4" s="1">
        <v>152.1</v>
      </c>
    </row>
    <row r="5" spans="1:13" ht="20.100000000000001" customHeight="1" x14ac:dyDescent="0.25">
      <c r="A5" s="3">
        <f>A3</f>
        <v>43770</v>
      </c>
      <c r="B5" s="9" t="s">
        <v>11</v>
      </c>
      <c r="C5" s="15" t="s">
        <v>119</v>
      </c>
      <c r="D5" s="22" t="s">
        <v>259</v>
      </c>
      <c r="E5" s="15" t="s">
        <v>170</v>
      </c>
      <c r="F5" s="35" t="s">
        <v>246</v>
      </c>
      <c r="G5" s="15" t="s">
        <v>82</v>
      </c>
      <c r="H5" s="15" t="s">
        <v>228</v>
      </c>
      <c r="I5" s="21"/>
      <c r="J5" s="43">
        <f t="shared" si="0"/>
        <v>860.8</v>
      </c>
      <c r="K5" s="1">
        <v>32.299999999999997</v>
      </c>
      <c r="L5" s="1">
        <v>30.4</v>
      </c>
      <c r="M5" s="1">
        <v>114.5</v>
      </c>
    </row>
    <row r="6" spans="1:13" ht="20.100000000000001" customHeight="1" x14ac:dyDescent="0.25">
      <c r="A6" s="56">
        <f>A3+1</f>
        <v>43771</v>
      </c>
      <c r="B6" s="9" t="s">
        <v>9</v>
      </c>
      <c r="C6" s="50" t="s">
        <v>77</v>
      </c>
      <c r="D6" s="51"/>
      <c r="E6" s="51"/>
      <c r="F6" s="51"/>
      <c r="G6" s="51"/>
      <c r="H6" s="51"/>
      <c r="I6" s="52"/>
      <c r="J6" s="43">
        <f t="shared" si="0"/>
        <v>318.5</v>
      </c>
      <c r="K6" s="1">
        <v>10.199999999999999</v>
      </c>
      <c r="L6" s="1">
        <v>12.5</v>
      </c>
      <c r="M6" s="1">
        <v>41.3</v>
      </c>
    </row>
    <row r="7" spans="1:13" ht="20.100000000000001" customHeight="1" x14ac:dyDescent="0.25">
      <c r="A7" s="57"/>
      <c r="B7" s="9" t="s">
        <v>10</v>
      </c>
      <c r="C7" s="15" t="s">
        <v>119</v>
      </c>
      <c r="D7" s="15" t="s">
        <v>154</v>
      </c>
      <c r="E7" s="15" t="s">
        <v>155</v>
      </c>
      <c r="F7" s="15" t="s">
        <v>157</v>
      </c>
      <c r="G7" s="15" t="s">
        <v>151</v>
      </c>
      <c r="H7" s="15" t="s">
        <v>131</v>
      </c>
      <c r="I7" s="21"/>
      <c r="J7" s="43">
        <f t="shared" si="0"/>
        <v>962.7</v>
      </c>
      <c r="K7" s="1">
        <v>34.200000000000003</v>
      </c>
      <c r="L7" s="1">
        <v>27.1</v>
      </c>
      <c r="M7" s="1">
        <v>145.5</v>
      </c>
    </row>
    <row r="8" spans="1:13" ht="20.100000000000001" customHeight="1" x14ac:dyDescent="0.25">
      <c r="A8" s="28">
        <f>A5+1</f>
        <v>43771</v>
      </c>
      <c r="B8" s="9" t="s">
        <v>11</v>
      </c>
      <c r="C8" s="15" t="s">
        <v>119</v>
      </c>
      <c r="D8" s="15" t="s">
        <v>161</v>
      </c>
      <c r="E8" s="15" t="s">
        <v>158</v>
      </c>
      <c r="F8" s="35" t="s">
        <v>245</v>
      </c>
      <c r="G8" s="15" t="s">
        <v>84</v>
      </c>
      <c r="H8" s="15" t="s">
        <v>207</v>
      </c>
      <c r="I8" s="21"/>
      <c r="J8" s="43">
        <f t="shared" si="0"/>
        <v>971.5</v>
      </c>
      <c r="K8" s="1">
        <v>39.6</v>
      </c>
      <c r="L8" s="1">
        <v>32.299999999999997</v>
      </c>
      <c r="M8" s="1">
        <v>130.6</v>
      </c>
    </row>
    <row r="9" spans="1:13" ht="20.100000000000001" customHeight="1" x14ac:dyDescent="0.25">
      <c r="A9" s="56">
        <f>A6+1</f>
        <v>43772</v>
      </c>
      <c r="B9" s="10" t="s">
        <v>9</v>
      </c>
      <c r="C9" s="50" t="s">
        <v>78</v>
      </c>
      <c r="D9" s="51"/>
      <c r="E9" s="51"/>
      <c r="F9" s="51"/>
      <c r="G9" s="51"/>
      <c r="H9" s="51"/>
      <c r="I9" s="52"/>
      <c r="J9" s="43">
        <f t="shared" si="0"/>
        <v>452.9</v>
      </c>
      <c r="K9" s="1">
        <v>20.2</v>
      </c>
      <c r="L9" s="1">
        <v>15.3</v>
      </c>
      <c r="M9" s="1">
        <v>58.6</v>
      </c>
    </row>
    <row r="10" spans="1:13" ht="20.100000000000001" customHeight="1" x14ac:dyDescent="0.25">
      <c r="A10" s="57"/>
      <c r="B10" s="11" t="s">
        <v>10</v>
      </c>
      <c r="C10" s="60" t="s">
        <v>159</v>
      </c>
      <c r="D10" s="61"/>
      <c r="E10" s="61"/>
      <c r="F10" s="61"/>
      <c r="G10" s="62"/>
      <c r="H10" s="15" t="s">
        <v>214</v>
      </c>
      <c r="I10" s="23"/>
      <c r="J10" s="43">
        <f t="shared" si="0"/>
        <v>808.59999999999991</v>
      </c>
      <c r="K10" s="6">
        <v>31.5</v>
      </c>
      <c r="L10" s="6">
        <v>26.6</v>
      </c>
      <c r="M10" s="6">
        <v>110.8</v>
      </c>
    </row>
    <row r="11" spans="1:13" ht="20.100000000000001" customHeight="1" thickBot="1" x14ac:dyDescent="0.3">
      <c r="A11" s="29">
        <f>A8+1</f>
        <v>43772</v>
      </c>
      <c r="B11" s="30" t="s">
        <v>11</v>
      </c>
      <c r="C11" s="26" t="s">
        <v>119</v>
      </c>
      <c r="D11" s="32" t="s">
        <v>156</v>
      </c>
      <c r="E11" s="32" t="s">
        <v>164</v>
      </c>
      <c r="F11" s="32" t="s">
        <v>260</v>
      </c>
      <c r="G11" s="26" t="s">
        <v>141</v>
      </c>
      <c r="H11" s="26" t="s">
        <v>247</v>
      </c>
      <c r="I11" s="25"/>
      <c r="J11" s="26">
        <f t="shared" si="0"/>
        <v>804.5</v>
      </c>
      <c r="K11" s="26">
        <v>36.200000000000003</v>
      </c>
      <c r="L11" s="26">
        <v>22.5</v>
      </c>
      <c r="M11" s="26">
        <v>114.3</v>
      </c>
    </row>
    <row r="12" spans="1:13" ht="19.5" customHeight="1" x14ac:dyDescent="0.25">
      <c r="A12" s="58">
        <f>A9+1</f>
        <v>43773</v>
      </c>
      <c r="B12" s="13" t="s">
        <v>9</v>
      </c>
      <c r="C12" s="53" t="s">
        <v>71</v>
      </c>
      <c r="D12" s="54"/>
      <c r="E12" s="54"/>
      <c r="F12" s="54"/>
      <c r="G12" s="54"/>
      <c r="H12" s="54"/>
      <c r="I12" s="55"/>
      <c r="J12" s="44">
        <f t="shared" si="0"/>
        <v>653.5</v>
      </c>
      <c r="K12" s="5">
        <v>27.8</v>
      </c>
      <c r="L12" s="5">
        <v>17.899999999999999</v>
      </c>
      <c r="M12" s="5">
        <v>95.3</v>
      </c>
    </row>
    <row r="13" spans="1:13" ht="20.100000000000001" customHeight="1" x14ac:dyDescent="0.25">
      <c r="A13" s="58"/>
      <c r="B13" s="9" t="s">
        <v>10</v>
      </c>
      <c r="C13" s="15" t="s">
        <v>90</v>
      </c>
      <c r="D13" s="15" t="s">
        <v>85</v>
      </c>
      <c r="E13" s="15" t="s">
        <v>80</v>
      </c>
      <c r="F13" s="15" t="s">
        <v>81</v>
      </c>
      <c r="G13" s="15" t="s">
        <v>82</v>
      </c>
      <c r="H13" s="15" t="s">
        <v>83</v>
      </c>
      <c r="I13" s="15" t="s">
        <v>117</v>
      </c>
      <c r="J13" s="43">
        <f t="shared" si="0"/>
        <v>910.9</v>
      </c>
      <c r="K13" s="1">
        <v>35.9</v>
      </c>
      <c r="L13" s="1">
        <v>31.3</v>
      </c>
      <c r="M13" s="1">
        <v>121.4</v>
      </c>
    </row>
    <row r="14" spans="1:13" ht="20.100000000000001" customHeight="1" x14ac:dyDescent="0.25">
      <c r="A14" s="3">
        <f>A11+1</f>
        <v>43773</v>
      </c>
      <c r="B14" s="9" t="s">
        <v>11</v>
      </c>
      <c r="C14" s="15" t="s">
        <v>120</v>
      </c>
      <c r="D14" s="15" t="s">
        <v>167</v>
      </c>
      <c r="E14" s="15" t="s">
        <v>253</v>
      </c>
      <c r="F14" s="35" t="s">
        <v>252</v>
      </c>
      <c r="G14" s="15" t="s">
        <v>139</v>
      </c>
      <c r="H14" s="15" t="s">
        <v>197</v>
      </c>
      <c r="I14" s="21"/>
      <c r="J14" s="43">
        <f t="shared" si="0"/>
        <v>891.59999999999991</v>
      </c>
      <c r="K14" s="1">
        <v>35.1</v>
      </c>
      <c r="L14" s="1">
        <v>32</v>
      </c>
      <c r="M14" s="1">
        <v>115.8</v>
      </c>
    </row>
    <row r="15" spans="1:13" ht="20.100000000000001" customHeight="1" x14ac:dyDescent="0.25">
      <c r="A15" s="56">
        <f>A12+1</f>
        <v>43774</v>
      </c>
      <c r="B15" s="9" t="s">
        <v>9</v>
      </c>
      <c r="C15" s="50" t="s">
        <v>79</v>
      </c>
      <c r="D15" s="51"/>
      <c r="E15" s="51"/>
      <c r="F15" s="51"/>
      <c r="G15" s="51"/>
      <c r="H15" s="51"/>
      <c r="I15" s="52"/>
      <c r="J15" s="43">
        <f t="shared" si="0"/>
        <v>402.6</v>
      </c>
      <c r="K15" s="1">
        <v>14.3</v>
      </c>
      <c r="L15" s="1">
        <v>11.8</v>
      </c>
      <c r="M15" s="1">
        <v>59.8</v>
      </c>
    </row>
    <row r="16" spans="1:13" ht="20.100000000000001" customHeight="1" x14ac:dyDescent="0.25">
      <c r="A16" s="57"/>
      <c r="B16" s="9" t="s">
        <v>10</v>
      </c>
      <c r="C16" s="50" t="s">
        <v>86</v>
      </c>
      <c r="D16" s="51"/>
      <c r="E16" s="51"/>
      <c r="F16" s="51"/>
      <c r="G16" s="52"/>
      <c r="H16" s="20" t="s">
        <v>196</v>
      </c>
      <c r="I16" s="21"/>
      <c r="J16" s="43">
        <f t="shared" si="0"/>
        <v>840.40000000000009</v>
      </c>
      <c r="K16" s="1">
        <v>37.1</v>
      </c>
      <c r="L16" s="1">
        <v>35.6</v>
      </c>
      <c r="M16" s="1">
        <v>92.9</v>
      </c>
    </row>
    <row r="17" spans="1:13" ht="20.100000000000001" customHeight="1" x14ac:dyDescent="0.25">
      <c r="A17" s="3">
        <f>A14+1</f>
        <v>43774</v>
      </c>
      <c r="B17" s="9" t="s">
        <v>11</v>
      </c>
      <c r="C17" s="15" t="s">
        <v>120</v>
      </c>
      <c r="D17" s="15" t="s">
        <v>166</v>
      </c>
      <c r="E17" s="15" t="s">
        <v>215</v>
      </c>
      <c r="F17" s="15" t="s">
        <v>217</v>
      </c>
      <c r="G17" s="15" t="s">
        <v>138</v>
      </c>
      <c r="H17" s="15" t="s">
        <v>133</v>
      </c>
      <c r="I17" s="21"/>
      <c r="J17" s="43">
        <f t="shared" si="0"/>
        <v>920.3</v>
      </c>
      <c r="K17" s="1">
        <v>38.299999999999997</v>
      </c>
      <c r="L17" s="1">
        <v>28.3</v>
      </c>
      <c r="M17" s="1">
        <v>128.1</v>
      </c>
    </row>
    <row r="18" spans="1:13" ht="20.100000000000001" customHeight="1" x14ac:dyDescent="0.25">
      <c r="A18" s="56">
        <f>A15+1</f>
        <v>43775</v>
      </c>
      <c r="B18" s="9" t="s">
        <v>9</v>
      </c>
      <c r="C18" s="50" t="s">
        <v>15</v>
      </c>
      <c r="D18" s="51"/>
      <c r="E18" s="51"/>
      <c r="F18" s="51"/>
      <c r="G18" s="51"/>
      <c r="H18" s="51"/>
      <c r="I18" s="52"/>
      <c r="J18" s="43">
        <f t="shared" si="0"/>
        <v>435.40000000000003</v>
      </c>
      <c r="K18" s="8">
        <v>20.100000000000001</v>
      </c>
      <c r="L18" s="8">
        <v>15.8</v>
      </c>
      <c r="M18" s="8">
        <v>53.2</v>
      </c>
    </row>
    <row r="19" spans="1:13" ht="20.100000000000001" customHeight="1" x14ac:dyDescent="0.25">
      <c r="A19" s="57"/>
      <c r="B19" s="19" t="s">
        <v>10</v>
      </c>
      <c r="C19" s="15" t="s">
        <v>120</v>
      </c>
      <c r="D19" s="15" t="s">
        <v>91</v>
      </c>
      <c r="E19" s="15" t="s">
        <v>87</v>
      </c>
      <c r="F19" s="15" t="s">
        <v>88</v>
      </c>
      <c r="G19" s="15" t="s">
        <v>93</v>
      </c>
      <c r="H19" s="15" t="s">
        <v>89</v>
      </c>
      <c r="I19" s="15" t="s">
        <v>129</v>
      </c>
      <c r="J19" s="43">
        <f t="shared" si="0"/>
        <v>899.5</v>
      </c>
      <c r="K19" s="6">
        <v>36.4</v>
      </c>
      <c r="L19" s="6">
        <v>26.3</v>
      </c>
      <c r="M19" s="6">
        <v>129.30000000000001</v>
      </c>
    </row>
    <row r="20" spans="1:13" s="7" customFormat="1" ht="20.100000000000001" customHeight="1" x14ac:dyDescent="0.25">
      <c r="A20" s="3">
        <f>A17+1</f>
        <v>43775</v>
      </c>
      <c r="B20" s="9" t="s">
        <v>11</v>
      </c>
      <c r="C20" s="15" t="s">
        <v>120</v>
      </c>
      <c r="D20" s="15" t="s">
        <v>162</v>
      </c>
      <c r="E20" s="35" t="s">
        <v>251</v>
      </c>
      <c r="F20" s="15" t="s">
        <v>200</v>
      </c>
      <c r="G20" s="15" t="s">
        <v>82</v>
      </c>
      <c r="H20" s="15" t="s">
        <v>195</v>
      </c>
      <c r="I20" s="21"/>
      <c r="J20" s="43">
        <f t="shared" si="0"/>
        <v>866.5</v>
      </c>
      <c r="K20" s="8">
        <v>33.4</v>
      </c>
      <c r="L20" s="8">
        <v>28.9</v>
      </c>
      <c r="M20" s="8">
        <v>118.2</v>
      </c>
    </row>
    <row r="21" spans="1:13" ht="20.100000000000001" customHeight="1" x14ac:dyDescent="0.25">
      <c r="A21" s="58">
        <f>A18+1</f>
        <v>43776</v>
      </c>
      <c r="B21" s="13" t="s">
        <v>9</v>
      </c>
      <c r="C21" s="50" t="s">
        <v>275</v>
      </c>
      <c r="D21" s="51"/>
      <c r="E21" s="51"/>
      <c r="F21" s="51"/>
      <c r="G21" s="51"/>
      <c r="H21" s="51"/>
      <c r="I21" s="52"/>
      <c r="J21" s="43">
        <f t="shared" si="0"/>
        <v>374.9</v>
      </c>
      <c r="K21" s="5">
        <v>12.3</v>
      </c>
      <c r="L21" s="5">
        <v>10.1</v>
      </c>
      <c r="M21" s="5">
        <v>58.7</v>
      </c>
    </row>
    <row r="22" spans="1:13" ht="20.100000000000001" customHeight="1" x14ac:dyDescent="0.25">
      <c r="A22" s="57"/>
      <c r="B22" s="9" t="s">
        <v>10</v>
      </c>
      <c r="C22" s="15" t="s">
        <v>94</v>
      </c>
      <c r="D22" s="15" t="s">
        <v>95</v>
      </c>
      <c r="E22" s="15" t="s">
        <v>96</v>
      </c>
      <c r="F22" s="15" t="s">
        <v>97</v>
      </c>
      <c r="G22" s="15" t="s">
        <v>74</v>
      </c>
      <c r="H22" s="22" t="s">
        <v>98</v>
      </c>
      <c r="I22" s="21"/>
      <c r="J22" s="43">
        <f t="shared" si="0"/>
        <v>862.9</v>
      </c>
      <c r="K22" s="1">
        <v>31.2</v>
      </c>
      <c r="L22" s="1">
        <v>25.7</v>
      </c>
      <c r="M22" s="1">
        <v>126.7</v>
      </c>
    </row>
    <row r="23" spans="1:13" ht="20.100000000000001" customHeight="1" x14ac:dyDescent="0.25">
      <c r="A23" s="3">
        <f>A20+1</f>
        <v>43776</v>
      </c>
      <c r="B23" s="9" t="s">
        <v>11</v>
      </c>
      <c r="C23" s="15" t="s">
        <v>120</v>
      </c>
      <c r="D23" s="15" t="s">
        <v>163</v>
      </c>
      <c r="E23" s="15" t="s">
        <v>257</v>
      </c>
      <c r="F23" s="15" t="s">
        <v>208</v>
      </c>
      <c r="G23" s="15" t="s">
        <v>93</v>
      </c>
      <c r="H23" s="15" t="s">
        <v>198</v>
      </c>
      <c r="I23" s="21"/>
      <c r="J23" s="43">
        <f t="shared" si="0"/>
        <v>874.40000000000009</v>
      </c>
      <c r="K23" s="1">
        <v>45.8</v>
      </c>
      <c r="L23" s="1">
        <v>27.6</v>
      </c>
      <c r="M23" s="1">
        <v>110.7</v>
      </c>
    </row>
  </sheetData>
  <mergeCells count="17">
    <mergeCell ref="C15:I15"/>
    <mergeCell ref="C18:I18"/>
    <mergeCell ref="C21:I21"/>
    <mergeCell ref="A21:A22"/>
    <mergeCell ref="E2:G2"/>
    <mergeCell ref="A15:A16"/>
    <mergeCell ref="A18:A19"/>
    <mergeCell ref="A12:A13"/>
    <mergeCell ref="C16:G16"/>
    <mergeCell ref="C10:G10"/>
    <mergeCell ref="A1:M1"/>
    <mergeCell ref="C3:I3"/>
    <mergeCell ref="C6:I6"/>
    <mergeCell ref="C9:I9"/>
    <mergeCell ref="C12:I12"/>
    <mergeCell ref="A6:A7"/>
    <mergeCell ref="A9:A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I13" sqref="I13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0.100000000000001" customHeight="1" x14ac:dyDescent="0.25">
      <c r="A2" s="8" t="s">
        <v>0</v>
      </c>
      <c r="B2" s="9" t="s">
        <v>1</v>
      </c>
      <c r="C2" s="15" t="s">
        <v>2</v>
      </c>
      <c r="D2" s="15" t="s">
        <v>12</v>
      </c>
      <c r="E2" s="59" t="s">
        <v>13</v>
      </c>
      <c r="F2" s="59"/>
      <c r="G2" s="59"/>
      <c r="H2" s="15" t="s">
        <v>3</v>
      </c>
      <c r="I2" s="15" t="s">
        <v>4</v>
      </c>
      <c r="J2" s="15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16">
        <v>43777</v>
      </c>
      <c r="B3" s="9" t="s">
        <v>9</v>
      </c>
      <c r="C3" s="59" t="s">
        <v>18</v>
      </c>
      <c r="D3" s="59"/>
      <c r="E3" s="59"/>
      <c r="F3" s="59"/>
      <c r="G3" s="59"/>
      <c r="H3" s="59"/>
      <c r="I3" s="59"/>
      <c r="J3" s="43">
        <f>K3*4+L3*9+M3*4</f>
        <v>541.4</v>
      </c>
      <c r="K3" s="15">
        <v>17</v>
      </c>
      <c r="L3" s="15">
        <v>10.6</v>
      </c>
      <c r="M3" s="15">
        <v>94.5</v>
      </c>
    </row>
    <row r="4" spans="1:13" ht="20.100000000000001" customHeight="1" x14ac:dyDescent="0.25">
      <c r="A4" s="14" t="s">
        <v>16</v>
      </c>
      <c r="B4" s="9" t="s">
        <v>10</v>
      </c>
      <c r="C4" s="27" t="s">
        <v>118</v>
      </c>
      <c r="D4" s="27" t="s">
        <v>112</v>
      </c>
      <c r="E4" s="27" t="s">
        <v>31</v>
      </c>
      <c r="F4" s="27" t="s">
        <v>101</v>
      </c>
      <c r="G4" s="27" t="s">
        <v>32</v>
      </c>
      <c r="H4" s="27" t="s">
        <v>33</v>
      </c>
      <c r="I4" s="15" t="s">
        <v>122</v>
      </c>
      <c r="J4" s="43">
        <f>K4*4+L4*9+M4*4</f>
        <v>962.1</v>
      </c>
      <c r="K4" s="15">
        <v>32.6</v>
      </c>
      <c r="L4" s="15">
        <v>28.5</v>
      </c>
      <c r="M4" s="15">
        <v>143.80000000000001</v>
      </c>
    </row>
    <row r="5" spans="1:13" ht="20.100000000000001" customHeight="1" thickBot="1" x14ac:dyDescent="0.3">
      <c r="A5" s="29">
        <f>A3</f>
        <v>43777</v>
      </c>
      <c r="B5" s="24" t="s">
        <v>11</v>
      </c>
      <c r="C5" s="66" t="s">
        <v>107</v>
      </c>
      <c r="D5" s="67"/>
      <c r="E5" s="67"/>
      <c r="F5" s="67"/>
      <c r="G5" s="67"/>
      <c r="H5" s="67"/>
      <c r="I5" s="67"/>
      <c r="J5" s="67"/>
      <c r="K5" s="67"/>
      <c r="L5" s="67"/>
      <c r="M5" s="68"/>
    </row>
    <row r="6" spans="1:13" ht="19.5" customHeight="1" x14ac:dyDescent="0.25">
      <c r="A6" s="56">
        <f>A3+3</f>
        <v>43780</v>
      </c>
      <c r="B6" s="9" t="s">
        <v>9</v>
      </c>
      <c r="C6" s="59" t="s">
        <v>271</v>
      </c>
      <c r="D6" s="59"/>
      <c r="E6" s="59"/>
      <c r="F6" s="59"/>
      <c r="G6" s="59"/>
      <c r="H6" s="59"/>
      <c r="I6" s="59"/>
      <c r="J6" s="43">
        <f t="shared" ref="J6:J23" si="0">K6*4+L6*9+M6*4</f>
        <v>553.5</v>
      </c>
      <c r="K6" s="15">
        <v>21.1</v>
      </c>
      <c r="L6" s="15">
        <v>17.899999999999999</v>
      </c>
      <c r="M6" s="15">
        <v>77</v>
      </c>
    </row>
    <row r="7" spans="1:13" ht="20.100000000000001" customHeight="1" x14ac:dyDescent="0.25">
      <c r="A7" s="58"/>
      <c r="B7" s="9" t="s">
        <v>10</v>
      </c>
      <c r="C7" s="27" t="s">
        <v>121</v>
      </c>
      <c r="D7" s="27" t="s">
        <v>103</v>
      </c>
      <c r="E7" s="27" t="s">
        <v>34</v>
      </c>
      <c r="F7" s="27" t="s">
        <v>35</v>
      </c>
      <c r="G7" s="27" t="s">
        <v>92</v>
      </c>
      <c r="H7" s="27" t="s">
        <v>36</v>
      </c>
      <c r="I7" s="15" t="s">
        <v>123</v>
      </c>
      <c r="J7" s="43">
        <f t="shared" si="0"/>
        <v>896.3</v>
      </c>
      <c r="K7" s="15">
        <v>32.6</v>
      </c>
      <c r="L7" s="15">
        <v>29.5</v>
      </c>
      <c r="M7" s="15">
        <v>125.1</v>
      </c>
    </row>
    <row r="8" spans="1:13" ht="20.100000000000001" customHeight="1" x14ac:dyDescent="0.25">
      <c r="A8" s="3">
        <f>A6</f>
        <v>43780</v>
      </c>
      <c r="B8" s="9" t="s">
        <v>11</v>
      </c>
      <c r="C8" s="27" t="s">
        <v>118</v>
      </c>
      <c r="D8" s="15" t="s">
        <v>173</v>
      </c>
      <c r="E8" s="15" t="s">
        <v>199</v>
      </c>
      <c r="F8" s="35" t="s">
        <v>254</v>
      </c>
      <c r="G8" s="15" t="s">
        <v>142</v>
      </c>
      <c r="H8" s="15" t="s">
        <v>231</v>
      </c>
      <c r="I8" s="15"/>
      <c r="J8" s="43">
        <f t="shared" si="0"/>
        <v>918.7</v>
      </c>
      <c r="K8" s="15">
        <v>31.4</v>
      </c>
      <c r="L8" s="15">
        <v>29.5</v>
      </c>
      <c r="M8" s="15">
        <v>131.9</v>
      </c>
    </row>
    <row r="9" spans="1:13" ht="20.100000000000001" customHeight="1" x14ac:dyDescent="0.25">
      <c r="A9" s="56">
        <f>A6+1</f>
        <v>43781</v>
      </c>
      <c r="B9" s="9" t="s">
        <v>9</v>
      </c>
      <c r="C9" s="59" t="s">
        <v>264</v>
      </c>
      <c r="D9" s="59"/>
      <c r="E9" s="59"/>
      <c r="F9" s="59"/>
      <c r="G9" s="59"/>
      <c r="H9" s="59"/>
      <c r="I9" s="59"/>
      <c r="J9" s="43">
        <f t="shared" si="0"/>
        <v>407.70000000000005</v>
      </c>
      <c r="K9" s="15">
        <v>15.2</v>
      </c>
      <c r="L9" s="15">
        <v>14.5</v>
      </c>
      <c r="M9" s="15">
        <v>54.1</v>
      </c>
    </row>
    <row r="10" spans="1:13" ht="20.100000000000001" customHeight="1" x14ac:dyDescent="0.25">
      <c r="A10" s="57"/>
      <c r="B10" s="9" t="s">
        <v>10</v>
      </c>
      <c r="C10" s="39" t="s">
        <v>37</v>
      </c>
      <c r="D10" s="27" t="s">
        <v>38</v>
      </c>
      <c r="E10" s="27" t="s">
        <v>104</v>
      </c>
      <c r="F10" s="27" t="s">
        <v>39</v>
      </c>
      <c r="G10" s="27" t="s">
        <v>40</v>
      </c>
      <c r="H10" s="27" t="s">
        <v>41</v>
      </c>
      <c r="I10" s="18"/>
      <c r="J10" s="43">
        <f t="shared" si="0"/>
        <v>967.5</v>
      </c>
      <c r="K10" s="15">
        <v>29.2</v>
      </c>
      <c r="L10" s="15">
        <v>31.5</v>
      </c>
      <c r="M10" s="15">
        <v>141.80000000000001</v>
      </c>
    </row>
    <row r="11" spans="1:13" ht="20.100000000000001" customHeight="1" x14ac:dyDescent="0.25">
      <c r="A11" s="3">
        <f>A8+1</f>
        <v>43781</v>
      </c>
      <c r="B11" s="9" t="s">
        <v>11</v>
      </c>
      <c r="C11" s="27" t="s">
        <v>118</v>
      </c>
      <c r="D11" s="15" t="s">
        <v>174</v>
      </c>
      <c r="E11" s="15" t="s">
        <v>189</v>
      </c>
      <c r="F11" s="35" t="s">
        <v>242</v>
      </c>
      <c r="G11" s="15" t="s">
        <v>143</v>
      </c>
      <c r="H11" s="15" t="s">
        <v>137</v>
      </c>
      <c r="I11" s="15"/>
      <c r="J11" s="43">
        <f t="shared" si="0"/>
        <v>866.39999999999986</v>
      </c>
      <c r="K11" s="15">
        <v>25.2</v>
      </c>
      <c r="L11" s="15">
        <v>25.2</v>
      </c>
      <c r="M11" s="15">
        <v>134.69999999999999</v>
      </c>
    </row>
    <row r="12" spans="1:13" ht="20.100000000000001" customHeight="1" x14ac:dyDescent="0.25">
      <c r="A12" s="56">
        <f>A9+1</f>
        <v>43782</v>
      </c>
      <c r="B12" s="9" t="s">
        <v>9</v>
      </c>
      <c r="C12" s="59" t="s">
        <v>19</v>
      </c>
      <c r="D12" s="59"/>
      <c r="E12" s="59"/>
      <c r="F12" s="59"/>
      <c r="G12" s="59"/>
      <c r="H12" s="59"/>
      <c r="I12" s="59"/>
      <c r="J12" s="43">
        <f t="shared" si="0"/>
        <v>386.29999999999995</v>
      </c>
      <c r="K12" s="15">
        <v>16.600000000000001</v>
      </c>
      <c r="L12" s="15">
        <v>10.7</v>
      </c>
      <c r="M12" s="15">
        <v>55.9</v>
      </c>
    </row>
    <row r="13" spans="1:13" ht="20.100000000000001" customHeight="1" x14ac:dyDescent="0.25">
      <c r="A13" s="57"/>
      <c r="B13" s="19" t="s">
        <v>10</v>
      </c>
      <c r="C13" s="63" t="s">
        <v>111</v>
      </c>
      <c r="D13" s="64"/>
      <c r="E13" s="64"/>
      <c r="F13" s="64"/>
      <c r="G13" s="64"/>
      <c r="H13" s="65"/>
      <c r="I13" s="27" t="s">
        <v>281</v>
      </c>
      <c r="J13" s="43">
        <f t="shared" si="0"/>
        <v>873.5</v>
      </c>
      <c r="K13" s="15">
        <v>36.5</v>
      </c>
      <c r="L13" s="15">
        <v>22.7</v>
      </c>
      <c r="M13" s="15">
        <v>130.80000000000001</v>
      </c>
    </row>
    <row r="14" spans="1:13" s="7" customFormat="1" ht="20.100000000000001" customHeight="1" x14ac:dyDescent="0.25">
      <c r="A14" s="3">
        <f>A11+1</f>
        <v>43782</v>
      </c>
      <c r="B14" s="9" t="s">
        <v>11</v>
      </c>
      <c r="C14" s="27" t="s">
        <v>118</v>
      </c>
      <c r="D14" s="27" t="s">
        <v>110</v>
      </c>
      <c r="E14" s="27" t="s">
        <v>219</v>
      </c>
      <c r="F14" s="36" t="s">
        <v>255</v>
      </c>
      <c r="G14" s="27" t="s">
        <v>144</v>
      </c>
      <c r="H14" s="27" t="s">
        <v>218</v>
      </c>
      <c r="I14" s="15"/>
      <c r="J14" s="43">
        <f t="shared" si="0"/>
        <v>802.1</v>
      </c>
      <c r="K14" s="15">
        <v>34</v>
      </c>
      <c r="L14" s="15">
        <v>26.9</v>
      </c>
      <c r="M14" s="15">
        <v>106</v>
      </c>
    </row>
    <row r="15" spans="1:13" ht="20.100000000000001" customHeight="1" x14ac:dyDescent="0.25">
      <c r="A15" s="58">
        <f>A12+1</f>
        <v>43783</v>
      </c>
      <c r="B15" s="13" t="s">
        <v>9</v>
      </c>
      <c r="C15" s="59" t="s">
        <v>265</v>
      </c>
      <c r="D15" s="59"/>
      <c r="E15" s="59"/>
      <c r="F15" s="59"/>
      <c r="G15" s="59"/>
      <c r="H15" s="59"/>
      <c r="I15" s="59"/>
      <c r="J15" s="43">
        <f t="shared" si="0"/>
        <v>404.70000000000005</v>
      </c>
      <c r="K15" s="15">
        <v>15.6</v>
      </c>
      <c r="L15" s="15">
        <v>16.3</v>
      </c>
      <c r="M15" s="15">
        <v>48.9</v>
      </c>
    </row>
    <row r="16" spans="1:13" ht="20.100000000000001" customHeight="1" x14ac:dyDescent="0.25">
      <c r="A16" s="57"/>
      <c r="B16" s="9" t="s">
        <v>10</v>
      </c>
      <c r="C16" s="27" t="s">
        <v>121</v>
      </c>
      <c r="D16" s="27" t="s">
        <v>105</v>
      </c>
      <c r="E16" s="39" t="s">
        <v>42</v>
      </c>
      <c r="F16" s="27" t="s">
        <v>43</v>
      </c>
      <c r="G16" s="27" t="s">
        <v>28</v>
      </c>
      <c r="H16" s="27" t="s">
        <v>44</v>
      </c>
      <c r="I16" s="42"/>
      <c r="J16" s="43">
        <f t="shared" si="0"/>
        <v>883.9</v>
      </c>
      <c r="K16" s="15">
        <v>35.799999999999997</v>
      </c>
      <c r="L16" s="15">
        <v>24.7</v>
      </c>
      <c r="M16" s="15">
        <v>129.6</v>
      </c>
    </row>
    <row r="17" spans="1:13" ht="20.100000000000001" customHeight="1" x14ac:dyDescent="0.25">
      <c r="A17" s="3">
        <f>A14+1</f>
        <v>43783</v>
      </c>
      <c r="B17" s="9" t="s">
        <v>11</v>
      </c>
      <c r="C17" s="27" t="s">
        <v>118</v>
      </c>
      <c r="D17" s="15" t="s">
        <v>175</v>
      </c>
      <c r="E17" s="27" t="s">
        <v>280</v>
      </c>
      <c r="F17" s="35" t="s">
        <v>256</v>
      </c>
      <c r="G17" s="15" t="s">
        <v>145</v>
      </c>
      <c r="H17" s="15" t="s">
        <v>193</v>
      </c>
      <c r="I17" s="34"/>
      <c r="J17" s="43">
        <f t="shared" si="0"/>
        <v>852.7</v>
      </c>
      <c r="K17" s="15">
        <v>35</v>
      </c>
      <c r="L17" s="15">
        <v>27.5</v>
      </c>
      <c r="M17" s="15">
        <v>116.3</v>
      </c>
    </row>
    <row r="18" spans="1:13" ht="20.100000000000001" customHeight="1" x14ac:dyDescent="0.25">
      <c r="A18" s="16">
        <v>43784</v>
      </c>
      <c r="B18" s="9" t="s">
        <v>9</v>
      </c>
      <c r="C18" s="59" t="s">
        <v>20</v>
      </c>
      <c r="D18" s="59"/>
      <c r="E18" s="59"/>
      <c r="F18" s="59"/>
      <c r="G18" s="59"/>
      <c r="H18" s="59"/>
      <c r="I18" s="59"/>
      <c r="J18" s="43">
        <f t="shared" si="0"/>
        <v>457</v>
      </c>
      <c r="K18" s="15">
        <v>20.6</v>
      </c>
      <c r="L18" s="15">
        <v>10.6</v>
      </c>
      <c r="M18" s="15">
        <v>69.8</v>
      </c>
    </row>
    <row r="19" spans="1:13" ht="20.100000000000001" customHeight="1" x14ac:dyDescent="0.25">
      <c r="A19" s="14" t="s">
        <v>17</v>
      </c>
      <c r="B19" s="9" t="s">
        <v>10</v>
      </c>
      <c r="C19" s="27" t="s">
        <v>102</v>
      </c>
      <c r="D19" s="46" t="s">
        <v>279</v>
      </c>
      <c r="E19" s="36" t="s">
        <v>106</v>
      </c>
      <c r="F19" s="39" t="s">
        <v>45</v>
      </c>
      <c r="G19" s="27" t="s">
        <v>92</v>
      </c>
      <c r="H19" s="27" t="s">
        <v>46</v>
      </c>
      <c r="I19" s="15" t="s">
        <v>124</v>
      </c>
      <c r="J19" s="43">
        <f t="shared" si="0"/>
        <v>895.90000000000009</v>
      </c>
      <c r="K19" s="15">
        <v>33.9</v>
      </c>
      <c r="L19" s="15">
        <v>20.3</v>
      </c>
      <c r="M19" s="15">
        <v>144.4</v>
      </c>
    </row>
    <row r="20" spans="1:13" ht="20.100000000000001" customHeight="1" x14ac:dyDescent="0.25">
      <c r="A20" s="3">
        <f>A18</f>
        <v>43784</v>
      </c>
      <c r="B20" s="9" t="s">
        <v>11</v>
      </c>
      <c r="C20" s="27" t="s">
        <v>118</v>
      </c>
      <c r="D20" s="15" t="s">
        <v>169</v>
      </c>
      <c r="E20" s="15" t="s">
        <v>201</v>
      </c>
      <c r="F20" s="42" t="s">
        <v>209</v>
      </c>
      <c r="G20" s="15" t="s">
        <v>146</v>
      </c>
      <c r="H20" s="4" t="s">
        <v>261</v>
      </c>
      <c r="I20" s="15"/>
      <c r="J20" s="43">
        <f t="shared" si="0"/>
        <v>857.2</v>
      </c>
      <c r="K20" s="15">
        <v>33.799999999999997</v>
      </c>
      <c r="L20" s="15">
        <v>27.2</v>
      </c>
      <c r="M20" s="15">
        <v>119.3</v>
      </c>
    </row>
    <row r="21" spans="1:13" ht="20.100000000000001" customHeight="1" x14ac:dyDescent="0.25">
      <c r="A21" s="56">
        <f>A18+1</f>
        <v>43785</v>
      </c>
      <c r="B21" s="9" t="s">
        <v>9</v>
      </c>
      <c r="C21" s="59" t="s">
        <v>21</v>
      </c>
      <c r="D21" s="59"/>
      <c r="E21" s="59"/>
      <c r="F21" s="59"/>
      <c r="G21" s="59"/>
      <c r="H21" s="59"/>
      <c r="I21" s="59"/>
      <c r="J21" s="43">
        <f t="shared" si="0"/>
        <v>370.79999999999995</v>
      </c>
      <c r="K21" s="15">
        <v>10.8</v>
      </c>
      <c r="L21" s="15">
        <v>9.6</v>
      </c>
      <c r="M21" s="15">
        <v>60.3</v>
      </c>
    </row>
    <row r="22" spans="1:13" ht="20.100000000000001" customHeight="1" x14ac:dyDescent="0.25">
      <c r="A22" s="57"/>
      <c r="B22" s="9" t="s">
        <v>10</v>
      </c>
      <c r="C22" s="27" t="s">
        <v>118</v>
      </c>
      <c r="D22" s="15" t="s">
        <v>152</v>
      </c>
      <c r="E22" s="15" t="s">
        <v>243</v>
      </c>
      <c r="F22" s="35" t="s">
        <v>248</v>
      </c>
      <c r="G22" s="15" t="s">
        <v>147</v>
      </c>
      <c r="H22" s="15" t="s">
        <v>136</v>
      </c>
      <c r="I22" s="15"/>
      <c r="J22" s="43">
        <f t="shared" si="0"/>
        <v>965.4</v>
      </c>
      <c r="K22" s="15">
        <v>34</v>
      </c>
      <c r="L22" s="15">
        <v>27.4</v>
      </c>
      <c r="M22" s="15">
        <v>145.69999999999999</v>
      </c>
    </row>
    <row r="23" spans="1:13" ht="20.100000000000001" customHeight="1" x14ac:dyDescent="0.25">
      <c r="A23" s="3">
        <f>A20+1</f>
        <v>43785</v>
      </c>
      <c r="B23" s="9" t="s">
        <v>11</v>
      </c>
      <c r="C23" s="27" t="s">
        <v>118</v>
      </c>
      <c r="D23" s="15" t="s">
        <v>168</v>
      </c>
      <c r="E23" s="15" t="s">
        <v>249</v>
      </c>
      <c r="F23" s="38" t="s">
        <v>250</v>
      </c>
      <c r="G23" s="15" t="s">
        <v>142</v>
      </c>
      <c r="H23" s="15" t="s">
        <v>229</v>
      </c>
      <c r="I23" s="15"/>
      <c r="J23" s="43">
        <f t="shared" si="0"/>
        <v>955.7</v>
      </c>
      <c r="K23" s="15">
        <v>38.6</v>
      </c>
      <c r="L23" s="15">
        <v>28.9</v>
      </c>
      <c r="M23" s="15">
        <v>135.30000000000001</v>
      </c>
    </row>
  </sheetData>
  <mergeCells count="16">
    <mergeCell ref="C18:I18"/>
    <mergeCell ref="C13:H13"/>
    <mergeCell ref="A21:A22"/>
    <mergeCell ref="C21:I21"/>
    <mergeCell ref="C5:M5"/>
    <mergeCell ref="A1:M1"/>
    <mergeCell ref="E2:G2"/>
    <mergeCell ref="C3:I3"/>
    <mergeCell ref="A15:A16"/>
    <mergeCell ref="C15:I15"/>
    <mergeCell ref="C6:I6"/>
    <mergeCell ref="A9:A10"/>
    <mergeCell ref="C9:I9"/>
    <mergeCell ref="A12:A13"/>
    <mergeCell ref="C12:I12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75" zoomScaleNormal="75" workbookViewId="0">
      <selection activeCell="C10" sqref="C10:G10"/>
    </sheetView>
  </sheetViews>
  <sheetFormatPr defaultRowHeight="16.5" x14ac:dyDescent="0.25"/>
  <cols>
    <col min="1" max="1" width="8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0.100000000000001" customHeight="1" x14ac:dyDescent="0.25">
      <c r="A2" s="15" t="s">
        <v>0</v>
      </c>
      <c r="B2" s="9" t="s">
        <v>1</v>
      </c>
      <c r="C2" s="15" t="s">
        <v>2</v>
      </c>
      <c r="D2" s="15" t="s">
        <v>12</v>
      </c>
      <c r="E2" s="59" t="s">
        <v>13</v>
      </c>
      <c r="F2" s="59"/>
      <c r="G2" s="59"/>
      <c r="H2" s="15" t="s">
        <v>3</v>
      </c>
      <c r="I2" s="15" t="s">
        <v>4</v>
      </c>
      <c r="J2" s="12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56">
        <v>43786</v>
      </c>
      <c r="B3" s="9" t="s">
        <v>9</v>
      </c>
      <c r="C3" s="59" t="s">
        <v>22</v>
      </c>
      <c r="D3" s="59"/>
      <c r="E3" s="59"/>
      <c r="F3" s="59"/>
      <c r="G3" s="59"/>
      <c r="H3" s="59"/>
      <c r="I3" s="59"/>
      <c r="J3" s="43">
        <f>K3*4+L3*9+M3*4</f>
        <v>604.09999999999991</v>
      </c>
      <c r="K3" s="15">
        <v>18.5</v>
      </c>
      <c r="L3" s="15">
        <v>13.3</v>
      </c>
      <c r="M3" s="15">
        <v>102.6</v>
      </c>
    </row>
    <row r="4" spans="1:13" ht="20.100000000000001" customHeight="1" x14ac:dyDescent="0.25">
      <c r="A4" s="57"/>
      <c r="B4" s="9" t="s">
        <v>10</v>
      </c>
      <c r="C4" s="63" t="s">
        <v>150</v>
      </c>
      <c r="D4" s="64"/>
      <c r="E4" s="64"/>
      <c r="F4" s="64"/>
      <c r="G4" s="65"/>
      <c r="H4" s="15" t="s">
        <v>205</v>
      </c>
      <c r="I4" s="15"/>
      <c r="J4" s="43">
        <f>K4*4+L4*9+M4*4</f>
        <v>836.2</v>
      </c>
      <c r="K4" s="15">
        <v>35</v>
      </c>
      <c r="L4" s="15">
        <v>28.6</v>
      </c>
      <c r="M4" s="15">
        <v>109.7</v>
      </c>
    </row>
    <row r="5" spans="1:13" ht="20.100000000000001" customHeight="1" thickBot="1" x14ac:dyDescent="0.3">
      <c r="A5" s="29">
        <f>A3</f>
        <v>43786</v>
      </c>
      <c r="B5" s="24" t="s">
        <v>11</v>
      </c>
      <c r="C5" s="31" t="s">
        <v>118</v>
      </c>
      <c r="D5" s="26" t="s">
        <v>177</v>
      </c>
      <c r="E5" s="26" t="s">
        <v>160</v>
      </c>
      <c r="F5" s="37" t="s">
        <v>244</v>
      </c>
      <c r="G5" s="26" t="s">
        <v>149</v>
      </c>
      <c r="H5" s="26" t="s">
        <v>234</v>
      </c>
      <c r="I5" s="26"/>
      <c r="J5" s="26">
        <f>K5*4+L5*9+M5*4</f>
        <v>948</v>
      </c>
      <c r="K5" s="26">
        <v>32.700000000000003</v>
      </c>
      <c r="L5" s="26">
        <v>28.4</v>
      </c>
      <c r="M5" s="26">
        <v>140.4</v>
      </c>
    </row>
    <row r="6" spans="1:13" ht="19.5" customHeight="1" x14ac:dyDescent="0.25">
      <c r="A6" s="58">
        <f>A3+1</f>
        <v>43787</v>
      </c>
      <c r="B6" s="13" t="s">
        <v>9</v>
      </c>
      <c r="C6" s="69" t="s">
        <v>26</v>
      </c>
      <c r="D6" s="59"/>
      <c r="E6" s="59"/>
      <c r="F6" s="59"/>
      <c r="G6" s="59"/>
      <c r="H6" s="59"/>
      <c r="I6" s="59"/>
      <c r="J6" s="43">
        <f t="shared" ref="J6:J23" si="0">K6*4+L6*9+M6*4</f>
        <v>557.1</v>
      </c>
      <c r="K6" s="5">
        <v>18.5</v>
      </c>
      <c r="L6" s="5">
        <v>12.7</v>
      </c>
      <c r="M6" s="5">
        <v>92.2</v>
      </c>
    </row>
    <row r="7" spans="1:13" ht="19.5" customHeight="1" x14ac:dyDescent="0.25">
      <c r="A7" s="58"/>
      <c r="B7" s="9" t="s">
        <v>10</v>
      </c>
      <c r="C7" s="39" t="s">
        <v>29</v>
      </c>
      <c r="D7" s="27" t="s">
        <v>47</v>
      </c>
      <c r="E7" s="27" t="s">
        <v>48</v>
      </c>
      <c r="F7" s="27" t="s">
        <v>284</v>
      </c>
      <c r="G7" s="27" t="s">
        <v>30</v>
      </c>
      <c r="H7" s="27" t="s">
        <v>49</v>
      </c>
      <c r="I7" s="15" t="s">
        <v>125</v>
      </c>
      <c r="J7" s="43">
        <f t="shared" si="0"/>
        <v>933.5</v>
      </c>
      <c r="K7" s="15">
        <v>30.3</v>
      </c>
      <c r="L7" s="15">
        <v>30.3</v>
      </c>
      <c r="M7" s="15">
        <v>134.9</v>
      </c>
    </row>
    <row r="8" spans="1:13" ht="20.100000000000001" customHeight="1" x14ac:dyDescent="0.25">
      <c r="A8" s="3">
        <f>A5+1</f>
        <v>43787</v>
      </c>
      <c r="B8" s="9" t="s">
        <v>11</v>
      </c>
      <c r="C8" s="27" t="s">
        <v>120</v>
      </c>
      <c r="D8" s="15" t="s">
        <v>178</v>
      </c>
      <c r="E8" s="15" t="s">
        <v>202</v>
      </c>
      <c r="F8" s="15" t="s">
        <v>203</v>
      </c>
      <c r="G8" s="15" t="s">
        <v>148</v>
      </c>
      <c r="H8" s="15" t="s">
        <v>222</v>
      </c>
      <c r="I8" s="15"/>
      <c r="J8" s="43">
        <f t="shared" si="0"/>
        <v>954.59999999999991</v>
      </c>
      <c r="K8" s="15">
        <v>37.299999999999997</v>
      </c>
      <c r="L8" s="15">
        <v>23.4</v>
      </c>
      <c r="M8" s="15">
        <v>148.69999999999999</v>
      </c>
    </row>
    <row r="9" spans="1:13" ht="20.100000000000001" customHeight="1" x14ac:dyDescent="0.25">
      <c r="A9" s="56">
        <f>A6+1</f>
        <v>43788</v>
      </c>
      <c r="B9" s="9" t="s">
        <v>9</v>
      </c>
      <c r="C9" s="59" t="s">
        <v>276</v>
      </c>
      <c r="D9" s="59"/>
      <c r="E9" s="59"/>
      <c r="F9" s="59"/>
      <c r="G9" s="59"/>
      <c r="H9" s="59"/>
      <c r="I9" s="59"/>
      <c r="J9" s="43">
        <f t="shared" si="0"/>
        <v>376.1</v>
      </c>
      <c r="K9" s="15">
        <v>17.600000000000001</v>
      </c>
      <c r="L9" s="15">
        <v>13.3</v>
      </c>
      <c r="M9" s="15">
        <v>46.5</v>
      </c>
    </row>
    <row r="10" spans="1:13" ht="20.100000000000001" customHeight="1" x14ac:dyDescent="0.25">
      <c r="A10" s="57"/>
      <c r="B10" s="9" t="s">
        <v>10</v>
      </c>
      <c r="C10" s="63" t="s">
        <v>130</v>
      </c>
      <c r="D10" s="64"/>
      <c r="E10" s="64"/>
      <c r="F10" s="64"/>
      <c r="G10" s="65"/>
      <c r="H10" s="27" t="s">
        <v>50</v>
      </c>
      <c r="I10" s="15"/>
      <c r="J10" s="43">
        <f t="shared" si="0"/>
        <v>819.1</v>
      </c>
      <c r="K10" s="15">
        <v>32.5</v>
      </c>
      <c r="L10" s="15">
        <v>24.3</v>
      </c>
      <c r="M10" s="15">
        <v>117.6</v>
      </c>
    </row>
    <row r="11" spans="1:13" ht="20.100000000000001" customHeight="1" x14ac:dyDescent="0.25">
      <c r="A11" s="3">
        <f>A8+1</f>
        <v>43788</v>
      </c>
      <c r="B11" s="9" t="s">
        <v>11</v>
      </c>
      <c r="C11" s="27" t="s">
        <v>120</v>
      </c>
      <c r="D11" s="27" t="s">
        <v>184</v>
      </c>
      <c r="E11" s="36" t="s">
        <v>274</v>
      </c>
      <c r="F11" s="36" t="s">
        <v>239</v>
      </c>
      <c r="G11" s="27" t="s">
        <v>93</v>
      </c>
      <c r="H11" s="27" t="s">
        <v>135</v>
      </c>
      <c r="I11" s="15"/>
      <c r="J11" s="43">
        <f t="shared" si="0"/>
        <v>964.19999999999993</v>
      </c>
      <c r="K11" s="15">
        <v>33.700000000000003</v>
      </c>
      <c r="L11" s="15">
        <v>27.4</v>
      </c>
      <c r="M11" s="15">
        <v>145.69999999999999</v>
      </c>
    </row>
    <row r="12" spans="1:13" ht="20.100000000000001" customHeight="1" x14ac:dyDescent="0.25">
      <c r="A12" s="56">
        <f>A9+1</f>
        <v>43789</v>
      </c>
      <c r="B12" s="9" t="s">
        <v>9</v>
      </c>
      <c r="C12" s="59" t="s">
        <v>23</v>
      </c>
      <c r="D12" s="59"/>
      <c r="E12" s="59"/>
      <c r="F12" s="59"/>
      <c r="G12" s="59"/>
      <c r="H12" s="59"/>
      <c r="I12" s="59"/>
      <c r="J12" s="43">
        <f t="shared" si="0"/>
        <v>477.1</v>
      </c>
      <c r="K12" s="15">
        <v>20.100000000000001</v>
      </c>
      <c r="L12" s="15">
        <v>15.1</v>
      </c>
      <c r="M12" s="15">
        <v>65.2</v>
      </c>
    </row>
    <row r="13" spans="1:13" ht="20.100000000000001" customHeight="1" x14ac:dyDescent="0.25">
      <c r="A13" s="57"/>
      <c r="B13" s="19" t="s">
        <v>10</v>
      </c>
      <c r="C13" s="27" t="s">
        <v>120</v>
      </c>
      <c r="D13" s="27" t="s">
        <v>108</v>
      </c>
      <c r="E13" s="27" t="s">
        <v>183</v>
      </c>
      <c r="F13" s="27" t="s">
        <v>51</v>
      </c>
      <c r="G13" s="27" t="s">
        <v>28</v>
      </c>
      <c r="H13" s="27" t="s">
        <v>52</v>
      </c>
      <c r="I13" s="27" t="s">
        <v>117</v>
      </c>
      <c r="J13" s="43">
        <f t="shared" si="0"/>
        <v>872.59999999999991</v>
      </c>
      <c r="K13" s="6">
        <v>34.799999999999997</v>
      </c>
      <c r="L13" s="6">
        <v>27.4</v>
      </c>
      <c r="M13" s="6">
        <v>121.7</v>
      </c>
    </row>
    <row r="14" spans="1:13" s="7" customFormat="1" ht="20.100000000000001" customHeight="1" x14ac:dyDescent="0.25">
      <c r="A14" s="3">
        <f>A11+1</f>
        <v>43789</v>
      </c>
      <c r="B14" s="9" t="s">
        <v>11</v>
      </c>
      <c r="C14" s="27" t="s">
        <v>120</v>
      </c>
      <c r="D14" s="27" t="s">
        <v>179</v>
      </c>
      <c r="E14" s="15" t="s">
        <v>235</v>
      </c>
      <c r="F14" s="35" t="s">
        <v>240</v>
      </c>
      <c r="G14" s="15" t="s">
        <v>140</v>
      </c>
      <c r="H14" s="15" t="s">
        <v>220</v>
      </c>
      <c r="I14" s="15"/>
      <c r="J14" s="43">
        <f t="shared" si="0"/>
        <v>803.7</v>
      </c>
      <c r="K14" s="15">
        <v>30.4</v>
      </c>
      <c r="L14" s="15">
        <v>26.9</v>
      </c>
      <c r="M14" s="15">
        <v>110</v>
      </c>
    </row>
    <row r="15" spans="1:13" ht="20.100000000000001" customHeight="1" x14ac:dyDescent="0.25">
      <c r="A15" s="58">
        <f>A12+1</f>
        <v>43790</v>
      </c>
      <c r="B15" s="13" t="s">
        <v>9</v>
      </c>
      <c r="C15" s="59" t="s">
        <v>266</v>
      </c>
      <c r="D15" s="59"/>
      <c r="E15" s="59"/>
      <c r="F15" s="59"/>
      <c r="G15" s="59"/>
      <c r="H15" s="59"/>
      <c r="I15" s="59"/>
      <c r="J15" s="43">
        <f t="shared" si="0"/>
        <v>418.1</v>
      </c>
      <c r="K15" s="5">
        <v>15.2</v>
      </c>
      <c r="L15" s="5">
        <v>14.5</v>
      </c>
      <c r="M15" s="5">
        <v>56.7</v>
      </c>
    </row>
    <row r="16" spans="1:13" ht="20.100000000000001" customHeight="1" x14ac:dyDescent="0.25">
      <c r="A16" s="57"/>
      <c r="B16" s="9" t="s">
        <v>10</v>
      </c>
      <c r="C16" s="27" t="s">
        <v>100</v>
      </c>
      <c r="D16" s="27" t="s">
        <v>53</v>
      </c>
      <c r="E16" s="27" t="s">
        <v>109</v>
      </c>
      <c r="F16" s="27" t="s">
        <v>54</v>
      </c>
      <c r="G16" s="27" t="s">
        <v>55</v>
      </c>
      <c r="H16" s="27" t="s">
        <v>56</v>
      </c>
      <c r="I16" s="15"/>
      <c r="J16" s="43">
        <f t="shared" si="0"/>
        <v>903.8</v>
      </c>
      <c r="K16" s="15">
        <v>38.799999999999997</v>
      </c>
      <c r="L16" s="15">
        <v>25.4</v>
      </c>
      <c r="M16" s="15">
        <v>130</v>
      </c>
    </row>
    <row r="17" spans="1:13" ht="20.100000000000001" customHeight="1" x14ac:dyDescent="0.25">
      <c r="A17" s="3">
        <f>A14+1</f>
        <v>43790</v>
      </c>
      <c r="B17" s="9" t="s">
        <v>11</v>
      </c>
      <c r="C17" s="27" t="s">
        <v>120</v>
      </c>
      <c r="D17" s="15" t="s">
        <v>180</v>
      </c>
      <c r="E17" s="15" t="s">
        <v>190</v>
      </c>
      <c r="F17" s="33" t="s">
        <v>241</v>
      </c>
      <c r="G17" s="33" t="s">
        <v>227</v>
      </c>
      <c r="H17" s="15" t="s">
        <v>221</v>
      </c>
      <c r="I17" s="15"/>
      <c r="J17" s="43">
        <f t="shared" si="0"/>
        <v>803.4</v>
      </c>
      <c r="K17" s="15">
        <v>31.1</v>
      </c>
      <c r="L17" s="15">
        <v>24.2</v>
      </c>
      <c r="M17" s="15">
        <v>115.3</v>
      </c>
    </row>
    <row r="18" spans="1:13" ht="20.100000000000001" customHeight="1" x14ac:dyDescent="0.25">
      <c r="A18" s="45">
        <v>43791</v>
      </c>
      <c r="B18" s="9" t="s">
        <v>9</v>
      </c>
      <c r="C18" s="59" t="s">
        <v>277</v>
      </c>
      <c r="D18" s="59"/>
      <c r="E18" s="59"/>
      <c r="F18" s="59"/>
      <c r="G18" s="59"/>
      <c r="H18" s="59"/>
      <c r="I18" s="59"/>
      <c r="J18" s="43">
        <f t="shared" si="0"/>
        <v>484.8</v>
      </c>
      <c r="K18" s="15">
        <v>15.8</v>
      </c>
      <c r="L18" s="15">
        <v>13.2</v>
      </c>
      <c r="M18" s="15">
        <v>75.7</v>
      </c>
    </row>
    <row r="19" spans="1:13" ht="20.100000000000001" customHeight="1" x14ac:dyDescent="0.25">
      <c r="A19" s="14" t="s">
        <v>17</v>
      </c>
      <c r="B19" s="9" t="s">
        <v>10</v>
      </c>
      <c r="C19" s="27" t="s">
        <v>120</v>
      </c>
      <c r="D19" s="27" t="s">
        <v>263</v>
      </c>
      <c r="E19" s="46" t="s">
        <v>273</v>
      </c>
      <c r="F19" s="39" t="s">
        <v>171</v>
      </c>
      <c r="G19" s="27" t="s">
        <v>30</v>
      </c>
      <c r="H19" s="27" t="s">
        <v>57</v>
      </c>
      <c r="I19" s="15" t="s">
        <v>126</v>
      </c>
      <c r="J19" s="43">
        <f t="shared" si="0"/>
        <v>976</v>
      </c>
      <c r="K19" s="15">
        <v>36.799999999999997</v>
      </c>
      <c r="L19" s="15">
        <v>26</v>
      </c>
      <c r="M19" s="15">
        <v>148.69999999999999</v>
      </c>
    </row>
    <row r="20" spans="1:13" ht="20.100000000000001" customHeight="1" x14ac:dyDescent="0.25">
      <c r="A20" s="3">
        <f>A18</f>
        <v>43791</v>
      </c>
      <c r="B20" s="9" t="s">
        <v>11</v>
      </c>
      <c r="C20" s="27" t="s">
        <v>120</v>
      </c>
      <c r="D20" s="15" t="s">
        <v>181</v>
      </c>
      <c r="E20" s="27" t="s">
        <v>216</v>
      </c>
      <c r="F20" s="2" t="s">
        <v>225</v>
      </c>
      <c r="G20" s="27" t="s">
        <v>28</v>
      </c>
      <c r="H20" s="4" t="s">
        <v>233</v>
      </c>
      <c r="I20" s="15"/>
      <c r="J20" s="43">
        <f t="shared" si="0"/>
        <v>814.5</v>
      </c>
      <c r="K20" s="15">
        <v>30.5</v>
      </c>
      <c r="L20" s="15">
        <v>22.5</v>
      </c>
      <c r="M20" s="15">
        <v>122.5</v>
      </c>
    </row>
    <row r="21" spans="1:13" ht="20.100000000000001" customHeight="1" x14ac:dyDescent="0.25">
      <c r="A21" s="56">
        <f>A18+1</f>
        <v>43792</v>
      </c>
      <c r="B21" s="9" t="s">
        <v>9</v>
      </c>
      <c r="C21" s="59" t="s">
        <v>24</v>
      </c>
      <c r="D21" s="59"/>
      <c r="E21" s="59"/>
      <c r="F21" s="59"/>
      <c r="G21" s="59"/>
      <c r="H21" s="59"/>
      <c r="I21" s="59"/>
      <c r="J21" s="43">
        <f t="shared" si="0"/>
        <v>522.20000000000005</v>
      </c>
      <c r="K21" s="15">
        <v>22</v>
      </c>
      <c r="L21" s="15">
        <v>15</v>
      </c>
      <c r="M21" s="15">
        <v>74.8</v>
      </c>
    </row>
    <row r="22" spans="1:13" ht="20.100000000000001" customHeight="1" x14ac:dyDescent="0.25">
      <c r="A22" s="57"/>
      <c r="B22" s="9" t="s">
        <v>10</v>
      </c>
      <c r="C22" s="27" t="s">
        <v>120</v>
      </c>
      <c r="D22" s="15" t="s">
        <v>165</v>
      </c>
      <c r="E22" s="39" t="s">
        <v>188</v>
      </c>
      <c r="F22" s="15" t="s">
        <v>236</v>
      </c>
      <c r="G22" s="15" t="s">
        <v>269</v>
      </c>
      <c r="H22" s="15" t="s">
        <v>132</v>
      </c>
      <c r="I22" s="15"/>
      <c r="J22" s="43">
        <f t="shared" si="0"/>
        <v>984.7</v>
      </c>
      <c r="K22" s="15">
        <v>38</v>
      </c>
      <c r="L22" s="15">
        <v>32.700000000000003</v>
      </c>
      <c r="M22" s="15">
        <v>134.6</v>
      </c>
    </row>
    <row r="23" spans="1:13" ht="20.100000000000001" customHeight="1" x14ac:dyDescent="0.25">
      <c r="A23" s="3">
        <f>A20+1</f>
        <v>43792</v>
      </c>
      <c r="B23" s="9" t="s">
        <v>11</v>
      </c>
      <c r="C23" s="27" t="s">
        <v>120</v>
      </c>
      <c r="D23" s="15" t="s">
        <v>153</v>
      </c>
      <c r="E23" s="15" t="s">
        <v>204</v>
      </c>
      <c r="F23" s="15" t="s">
        <v>270</v>
      </c>
      <c r="G23" s="27" t="s">
        <v>55</v>
      </c>
      <c r="H23" s="15" t="s">
        <v>223</v>
      </c>
      <c r="I23" s="15"/>
      <c r="J23" s="43">
        <f t="shared" si="0"/>
        <v>987.2</v>
      </c>
      <c r="K23" s="15">
        <v>37.700000000000003</v>
      </c>
      <c r="L23" s="15">
        <v>32</v>
      </c>
      <c r="M23" s="15">
        <v>137.1</v>
      </c>
    </row>
  </sheetData>
  <mergeCells count="17">
    <mergeCell ref="A21:A22"/>
    <mergeCell ref="C21:I21"/>
    <mergeCell ref="C10:G10"/>
    <mergeCell ref="C4:G4"/>
    <mergeCell ref="A12:A13"/>
    <mergeCell ref="C12:I12"/>
    <mergeCell ref="A15:A16"/>
    <mergeCell ref="C15:I15"/>
    <mergeCell ref="C18:I18"/>
    <mergeCell ref="A3:A4"/>
    <mergeCell ref="C3:I3"/>
    <mergeCell ref="A6:A7"/>
    <mergeCell ref="C6:I6"/>
    <mergeCell ref="A9:A10"/>
    <mergeCell ref="C9:I9"/>
    <mergeCell ref="A1:M1"/>
    <mergeCell ref="E2:G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75" zoomScaleNormal="75" workbookViewId="0">
      <selection activeCell="C18" sqref="C18:I18"/>
    </sheetView>
  </sheetViews>
  <sheetFormatPr defaultRowHeight="16.5" x14ac:dyDescent="0.25"/>
  <cols>
    <col min="1" max="1" width="8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6384" width="9" style="2"/>
  </cols>
  <sheetData>
    <row r="1" spans="1:13" ht="36" customHeight="1" x14ac:dyDescent="0.25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1:13" ht="20.100000000000001" customHeight="1" x14ac:dyDescent="0.25">
      <c r="A2" s="15" t="s">
        <v>0</v>
      </c>
      <c r="B2" s="9" t="s">
        <v>1</v>
      </c>
      <c r="C2" s="15" t="s">
        <v>2</v>
      </c>
      <c r="D2" s="15" t="s">
        <v>12</v>
      </c>
      <c r="E2" s="59" t="s">
        <v>13</v>
      </c>
      <c r="F2" s="59"/>
      <c r="G2" s="59"/>
      <c r="H2" s="15" t="s">
        <v>3</v>
      </c>
      <c r="I2" s="15" t="s">
        <v>4</v>
      </c>
      <c r="J2" s="12" t="s">
        <v>5</v>
      </c>
      <c r="K2" s="15" t="s">
        <v>6</v>
      </c>
      <c r="L2" s="15" t="s">
        <v>7</v>
      </c>
      <c r="M2" s="15" t="s">
        <v>8</v>
      </c>
    </row>
    <row r="3" spans="1:13" ht="20.100000000000001" customHeight="1" x14ac:dyDescent="0.25">
      <c r="A3" s="56">
        <v>43793</v>
      </c>
      <c r="B3" s="9" t="s">
        <v>9</v>
      </c>
      <c r="C3" s="59" t="s">
        <v>25</v>
      </c>
      <c r="D3" s="59"/>
      <c r="E3" s="59"/>
      <c r="F3" s="59"/>
      <c r="G3" s="59"/>
      <c r="H3" s="59"/>
      <c r="I3" s="59"/>
      <c r="J3" s="43">
        <f>K3*4+L3*9+M3*4</f>
        <v>472.6</v>
      </c>
      <c r="K3" s="15">
        <v>20.100000000000001</v>
      </c>
      <c r="L3" s="15">
        <v>15.4</v>
      </c>
      <c r="M3" s="15">
        <v>63.4</v>
      </c>
    </row>
    <row r="4" spans="1:13" ht="20.100000000000001" customHeight="1" x14ac:dyDescent="0.25">
      <c r="A4" s="57"/>
      <c r="B4" s="9" t="s">
        <v>10</v>
      </c>
      <c r="C4" s="63" t="s">
        <v>258</v>
      </c>
      <c r="D4" s="64"/>
      <c r="E4" s="64"/>
      <c r="F4" s="64"/>
      <c r="G4" s="65"/>
      <c r="H4" s="15" t="s">
        <v>206</v>
      </c>
      <c r="I4" s="15"/>
      <c r="J4" s="43">
        <f>K4*4+L4*9+M4*4</f>
        <v>848.6</v>
      </c>
      <c r="K4" s="15">
        <v>31.7</v>
      </c>
      <c r="L4" s="15">
        <v>27</v>
      </c>
      <c r="M4" s="15">
        <v>119.7</v>
      </c>
    </row>
    <row r="5" spans="1:13" ht="20.100000000000001" customHeight="1" thickBot="1" x14ac:dyDescent="0.3">
      <c r="A5" s="29">
        <f>A3</f>
        <v>43793</v>
      </c>
      <c r="B5" s="24" t="s">
        <v>11</v>
      </c>
      <c r="C5" s="31" t="s">
        <v>120</v>
      </c>
      <c r="D5" s="40" t="s">
        <v>213</v>
      </c>
      <c r="E5" s="26" t="s">
        <v>176</v>
      </c>
      <c r="F5" s="26" t="s">
        <v>172</v>
      </c>
      <c r="G5" s="26" t="s">
        <v>140</v>
      </c>
      <c r="H5" s="26" t="s">
        <v>230</v>
      </c>
      <c r="I5" s="26"/>
      <c r="J5" s="26">
        <f t="shared" ref="J5:J19" si="0">K5*4+L5*9+M5*4</f>
        <v>865</v>
      </c>
      <c r="K5" s="26">
        <v>33.6</v>
      </c>
      <c r="L5" s="26">
        <v>23</v>
      </c>
      <c r="M5" s="26">
        <v>130.9</v>
      </c>
    </row>
    <row r="6" spans="1:13" ht="19.5" customHeight="1" x14ac:dyDescent="0.25">
      <c r="A6" s="58">
        <f>A3+1</f>
        <v>43794</v>
      </c>
      <c r="B6" s="13" t="s">
        <v>9</v>
      </c>
      <c r="C6" s="70" t="s">
        <v>278</v>
      </c>
      <c r="D6" s="70"/>
      <c r="E6" s="70"/>
      <c r="F6" s="70"/>
      <c r="G6" s="70"/>
      <c r="H6" s="70"/>
      <c r="I6" s="70"/>
      <c r="J6" s="44">
        <f t="shared" si="0"/>
        <v>518</v>
      </c>
      <c r="K6" s="5">
        <v>17</v>
      </c>
      <c r="L6" s="5">
        <v>8</v>
      </c>
      <c r="M6" s="5">
        <v>94.5</v>
      </c>
    </row>
    <row r="7" spans="1:13" ht="20.100000000000001" customHeight="1" x14ac:dyDescent="0.25">
      <c r="A7" s="58"/>
      <c r="B7" s="9" t="s">
        <v>10</v>
      </c>
      <c r="C7" s="27" t="s">
        <v>102</v>
      </c>
      <c r="D7" s="27" t="s">
        <v>58</v>
      </c>
      <c r="E7" s="27" t="s">
        <v>59</v>
      </c>
      <c r="F7" s="27" t="s">
        <v>60</v>
      </c>
      <c r="G7" s="27" t="s">
        <v>28</v>
      </c>
      <c r="H7" s="27" t="s">
        <v>61</v>
      </c>
      <c r="I7" s="15" t="s">
        <v>127</v>
      </c>
      <c r="J7" s="43">
        <f t="shared" si="0"/>
        <v>949</v>
      </c>
      <c r="K7" s="15">
        <v>36</v>
      </c>
      <c r="L7" s="15">
        <v>29.8</v>
      </c>
      <c r="M7" s="43">
        <v>134.19999999999999</v>
      </c>
    </row>
    <row r="8" spans="1:13" ht="20.100000000000001" customHeight="1" x14ac:dyDescent="0.25">
      <c r="A8" s="3">
        <f>A5+1</f>
        <v>43794</v>
      </c>
      <c r="B8" s="9" t="s">
        <v>11</v>
      </c>
      <c r="C8" s="27" t="s">
        <v>119</v>
      </c>
      <c r="D8" s="27" t="s">
        <v>185</v>
      </c>
      <c r="E8" s="15" t="s">
        <v>192</v>
      </c>
      <c r="F8" s="15" t="s">
        <v>226</v>
      </c>
      <c r="G8" s="15" t="s">
        <v>93</v>
      </c>
      <c r="H8" s="15" t="s">
        <v>194</v>
      </c>
      <c r="I8" s="15"/>
      <c r="J8" s="43">
        <f t="shared" si="0"/>
        <v>802.09999999999991</v>
      </c>
      <c r="K8" s="15">
        <v>33.4</v>
      </c>
      <c r="L8" s="15">
        <v>27.7</v>
      </c>
      <c r="M8" s="43">
        <v>104.8</v>
      </c>
    </row>
    <row r="9" spans="1:13" ht="20.100000000000001" customHeight="1" x14ac:dyDescent="0.25">
      <c r="A9" s="56">
        <f>A6+1</f>
        <v>43795</v>
      </c>
      <c r="B9" s="9" t="s">
        <v>9</v>
      </c>
      <c r="C9" s="59" t="s">
        <v>267</v>
      </c>
      <c r="D9" s="59"/>
      <c r="E9" s="59"/>
      <c r="F9" s="59"/>
      <c r="G9" s="59"/>
      <c r="H9" s="59"/>
      <c r="I9" s="59"/>
      <c r="J9" s="43">
        <f t="shared" si="0"/>
        <v>387.29999999999995</v>
      </c>
      <c r="K9" s="15">
        <v>10.3</v>
      </c>
      <c r="L9" s="15">
        <v>12.5</v>
      </c>
      <c r="M9" s="15">
        <v>58.4</v>
      </c>
    </row>
    <row r="10" spans="1:13" ht="20.100000000000001" customHeight="1" x14ac:dyDescent="0.25">
      <c r="A10" s="57"/>
      <c r="B10" s="9" t="s">
        <v>10</v>
      </c>
      <c r="C10" s="27" t="s">
        <v>119</v>
      </c>
      <c r="D10" s="27" t="s">
        <v>113</v>
      </c>
      <c r="E10" s="27" t="s">
        <v>191</v>
      </c>
      <c r="F10" s="27" t="s">
        <v>62</v>
      </c>
      <c r="G10" s="27" t="s">
        <v>138</v>
      </c>
      <c r="H10" s="41" t="s">
        <v>63</v>
      </c>
      <c r="I10" s="15"/>
      <c r="J10" s="43">
        <f t="shared" si="0"/>
        <v>864.39999999999986</v>
      </c>
      <c r="K10" s="15">
        <v>27.2</v>
      </c>
      <c r="L10" s="15">
        <v>21.2</v>
      </c>
      <c r="M10" s="43">
        <v>141.19999999999999</v>
      </c>
    </row>
    <row r="11" spans="1:13" ht="20.100000000000001" customHeight="1" x14ac:dyDescent="0.25">
      <c r="A11" s="3">
        <f>A8+1</f>
        <v>43795</v>
      </c>
      <c r="B11" s="9" t="s">
        <v>11</v>
      </c>
      <c r="C11" s="27" t="s">
        <v>119</v>
      </c>
      <c r="D11" s="15" t="s">
        <v>186</v>
      </c>
      <c r="E11" s="35" t="s">
        <v>238</v>
      </c>
      <c r="F11" s="15" t="s">
        <v>212</v>
      </c>
      <c r="G11" s="15" t="s">
        <v>140</v>
      </c>
      <c r="H11" s="15" t="s">
        <v>232</v>
      </c>
      <c r="I11" s="15"/>
      <c r="J11" s="43">
        <f t="shared" si="0"/>
        <v>919</v>
      </c>
      <c r="K11" s="15">
        <v>34.200000000000003</v>
      </c>
      <c r="L11" s="15">
        <v>33.799999999999997</v>
      </c>
      <c r="M11" s="43">
        <v>119.5</v>
      </c>
    </row>
    <row r="12" spans="1:13" ht="20.100000000000001" customHeight="1" x14ac:dyDescent="0.25">
      <c r="A12" s="56">
        <f>A9+1</f>
        <v>43796</v>
      </c>
      <c r="B12" s="9" t="s">
        <v>9</v>
      </c>
      <c r="C12" s="59" t="s">
        <v>27</v>
      </c>
      <c r="D12" s="59"/>
      <c r="E12" s="59"/>
      <c r="F12" s="59"/>
      <c r="G12" s="59"/>
      <c r="H12" s="59"/>
      <c r="I12" s="59"/>
      <c r="J12" s="43">
        <f t="shared" si="0"/>
        <v>463.5</v>
      </c>
      <c r="K12" s="15">
        <v>11.7</v>
      </c>
      <c r="L12" s="15">
        <v>12.3</v>
      </c>
      <c r="M12" s="43">
        <v>76.5</v>
      </c>
    </row>
    <row r="13" spans="1:13" ht="20.100000000000001" customHeight="1" x14ac:dyDescent="0.25">
      <c r="A13" s="57"/>
      <c r="B13" s="19" t="s">
        <v>10</v>
      </c>
      <c r="C13" s="63" t="s">
        <v>114</v>
      </c>
      <c r="D13" s="64"/>
      <c r="E13" s="64"/>
      <c r="F13" s="64"/>
      <c r="G13" s="65"/>
      <c r="H13" s="27" t="s">
        <v>268</v>
      </c>
      <c r="I13" s="15" t="s">
        <v>128</v>
      </c>
      <c r="J13" s="43">
        <f t="shared" si="0"/>
        <v>824.7</v>
      </c>
      <c r="K13" s="6">
        <v>32.1</v>
      </c>
      <c r="L13" s="6">
        <v>23.5</v>
      </c>
      <c r="M13" s="15">
        <v>121.2</v>
      </c>
    </row>
    <row r="14" spans="1:13" s="7" customFormat="1" ht="20.100000000000001" customHeight="1" x14ac:dyDescent="0.25">
      <c r="A14" s="3">
        <f>A11+1</f>
        <v>43796</v>
      </c>
      <c r="B14" s="9" t="s">
        <v>11</v>
      </c>
      <c r="C14" s="27" t="s">
        <v>119</v>
      </c>
      <c r="D14" s="15" t="s">
        <v>182</v>
      </c>
      <c r="E14" s="35" t="s">
        <v>237</v>
      </c>
      <c r="F14" s="39" t="s">
        <v>211</v>
      </c>
      <c r="G14" s="27" t="s">
        <v>28</v>
      </c>
      <c r="H14" s="27" t="s">
        <v>224</v>
      </c>
      <c r="I14" s="15"/>
      <c r="J14" s="43">
        <f t="shared" si="0"/>
        <v>841.2</v>
      </c>
      <c r="K14" s="15">
        <v>35.6</v>
      </c>
      <c r="L14" s="15">
        <v>26</v>
      </c>
      <c r="M14" s="15">
        <v>116.2</v>
      </c>
    </row>
    <row r="15" spans="1:13" ht="20.100000000000001" customHeight="1" x14ac:dyDescent="0.25">
      <c r="A15" s="58">
        <f>A12+1</f>
        <v>43797</v>
      </c>
      <c r="B15" s="13" t="s">
        <v>9</v>
      </c>
      <c r="C15" s="59" t="s">
        <v>282</v>
      </c>
      <c r="D15" s="59"/>
      <c r="E15" s="59"/>
      <c r="F15" s="59"/>
      <c r="G15" s="59"/>
      <c r="H15" s="59"/>
      <c r="I15" s="59"/>
      <c r="J15" s="43">
        <f t="shared" si="0"/>
        <v>430.1</v>
      </c>
      <c r="K15" s="5">
        <v>16.3</v>
      </c>
      <c r="L15" s="5">
        <v>12.9</v>
      </c>
      <c r="M15" s="6">
        <v>62.2</v>
      </c>
    </row>
    <row r="16" spans="1:13" ht="19.5" customHeight="1" x14ac:dyDescent="0.25">
      <c r="A16" s="57"/>
      <c r="B16" s="9" t="s">
        <v>10</v>
      </c>
      <c r="C16" s="39" t="s">
        <v>64</v>
      </c>
      <c r="D16" s="27" t="s">
        <v>115</v>
      </c>
      <c r="E16" s="27" t="s">
        <v>65</v>
      </c>
      <c r="F16" s="27" t="s">
        <v>66</v>
      </c>
      <c r="G16" s="27" t="s">
        <v>92</v>
      </c>
      <c r="H16" s="27" t="s">
        <v>67</v>
      </c>
      <c r="I16" s="15"/>
      <c r="J16" s="43">
        <f t="shared" si="0"/>
        <v>885.6</v>
      </c>
      <c r="K16" s="15">
        <v>40.9</v>
      </c>
      <c r="L16" s="15">
        <v>30</v>
      </c>
      <c r="M16" s="15">
        <v>113</v>
      </c>
    </row>
    <row r="17" spans="1:13" ht="20.100000000000001" customHeight="1" x14ac:dyDescent="0.25">
      <c r="A17" s="3">
        <f>A14+1</f>
        <v>43797</v>
      </c>
      <c r="B17" s="9" t="s">
        <v>11</v>
      </c>
      <c r="C17" s="27" t="s">
        <v>119</v>
      </c>
      <c r="D17" s="15" t="s">
        <v>187</v>
      </c>
      <c r="E17" s="35" t="s">
        <v>272</v>
      </c>
      <c r="F17" s="15" t="s">
        <v>210</v>
      </c>
      <c r="G17" s="15" t="s">
        <v>138</v>
      </c>
      <c r="H17" s="15" t="s">
        <v>134</v>
      </c>
      <c r="I17" s="15"/>
      <c r="J17" s="43">
        <f t="shared" si="0"/>
        <v>891</v>
      </c>
      <c r="K17" s="15">
        <v>38.1</v>
      </c>
      <c r="L17" s="15">
        <v>27</v>
      </c>
      <c r="M17" s="5">
        <v>123.9</v>
      </c>
    </row>
    <row r="18" spans="1:13" ht="20.100000000000001" customHeight="1" x14ac:dyDescent="0.25">
      <c r="A18" s="17">
        <v>43798</v>
      </c>
      <c r="B18" s="9" t="s">
        <v>9</v>
      </c>
      <c r="C18" s="59" t="s">
        <v>283</v>
      </c>
      <c r="D18" s="59"/>
      <c r="E18" s="59"/>
      <c r="F18" s="59"/>
      <c r="G18" s="59"/>
      <c r="H18" s="59"/>
      <c r="I18" s="59"/>
      <c r="J18" s="43">
        <f t="shared" si="0"/>
        <v>463</v>
      </c>
      <c r="K18" s="15">
        <v>21.2</v>
      </c>
      <c r="L18" s="15">
        <v>9</v>
      </c>
      <c r="M18" s="15">
        <v>74.3</v>
      </c>
    </row>
    <row r="19" spans="1:13" ht="20.100000000000001" customHeight="1" x14ac:dyDescent="0.25">
      <c r="A19" s="14" t="s">
        <v>17</v>
      </c>
      <c r="B19" s="9" t="s">
        <v>10</v>
      </c>
      <c r="C19" s="27" t="s">
        <v>120</v>
      </c>
      <c r="D19" s="27" t="s">
        <v>262</v>
      </c>
      <c r="E19" s="27" t="s">
        <v>68</v>
      </c>
      <c r="F19" s="27" t="s">
        <v>69</v>
      </c>
      <c r="G19" s="27" t="s">
        <v>30</v>
      </c>
      <c r="H19" s="27" t="s">
        <v>70</v>
      </c>
      <c r="I19" s="15" t="s">
        <v>129</v>
      </c>
      <c r="J19" s="43">
        <f t="shared" si="0"/>
        <v>991.3</v>
      </c>
      <c r="K19" s="15">
        <v>30</v>
      </c>
      <c r="L19" s="15">
        <v>28.9</v>
      </c>
      <c r="M19" s="15">
        <v>152.80000000000001</v>
      </c>
    </row>
    <row r="20" spans="1:13" ht="20.100000000000001" customHeight="1" x14ac:dyDescent="0.25">
      <c r="A20" s="3">
        <f>A18</f>
        <v>43798</v>
      </c>
      <c r="B20" s="9" t="s">
        <v>11</v>
      </c>
      <c r="C20" s="60" t="s">
        <v>107</v>
      </c>
      <c r="D20" s="61"/>
      <c r="E20" s="61"/>
      <c r="F20" s="61"/>
      <c r="G20" s="61"/>
      <c r="H20" s="61"/>
      <c r="I20" s="61"/>
      <c r="J20" s="61"/>
      <c r="K20" s="61"/>
      <c r="L20" s="61"/>
      <c r="M20" s="62"/>
    </row>
  </sheetData>
  <mergeCells count="16">
    <mergeCell ref="A1:M1"/>
    <mergeCell ref="E2:G2"/>
    <mergeCell ref="C20:M20"/>
    <mergeCell ref="C13:G13"/>
    <mergeCell ref="A3:A4"/>
    <mergeCell ref="C3:I3"/>
    <mergeCell ref="A6:A7"/>
    <mergeCell ref="C6:I6"/>
    <mergeCell ref="A9:A10"/>
    <mergeCell ref="C9:I9"/>
    <mergeCell ref="C4:G4"/>
    <mergeCell ref="A12:A13"/>
    <mergeCell ref="C12:I12"/>
    <mergeCell ref="A15:A16"/>
    <mergeCell ref="C15:I15"/>
    <mergeCell ref="C18:I1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11-1</vt:lpstr>
      <vt:lpstr>11-2</vt:lpstr>
      <vt:lpstr>11-3</vt:lpstr>
      <vt:lpstr>11-4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2019-10-24T08:14:36Z</cp:lastPrinted>
  <dcterms:created xsi:type="dcterms:W3CDTF">2019-09-11T00:38:30Z</dcterms:created>
  <dcterms:modified xsi:type="dcterms:W3CDTF">2019-11-08T08:11:38Z</dcterms:modified>
</cp:coreProperties>
</file>