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11-1" sheetId="1" r:id="rId1"/>
    <sheet name="11-2" sheetId="7" r:id="rId2"/>
    <sheet name="11-3" sheetId="8" r:id="rId3"/>
    <sheet name="11-4" sheetId="9" r:id="rId4"/>
  </sheets>
  <calcPr calcId="162913"/>
</workbook>
</file>

<file path=xl/calcChain.xml><?xml version="1.0" encoding="utf-8"?>
<calcChain xmlns="http://schemas.openxmlformats.org/spreadsheetml/2006/main">
  <c r="J4" i="7" l="1"/>
  <c r="J19" i="9" l="1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3" i="7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A5" i="9" l="1"/>
  <c r="A21" i="8"/>
  <c r="A5" i="8"/>
  <c r="A6" i="7"/>
  <c r="A8" i="7" s="1"/>
  <c r="A21" i="7"/>
  <c r="A20" i="9"/>
  <c r="A20" i="8"/>
  <c r="A23" i="8" s="1"/>
  <c r="A20" i="7"/>
  <c r="A23" i="7" s="1"/>
  <c r="A6" i="9" l="1"/>
  <c r="A9" i="9" s="1"/>
  <c r="A12" i="9" s="1"/>
  <c r="A15" i="9" s="1"/>
  <c r="A8" i="9"/>
  <c r="A11" i="9" s="1"/>
  <c r="A14" i="9" s="1"/>
  <c r="A17" i="9" s="1"/>
  <c r="A6" i="8"/>
  <c r="A9" i="8" s="1"/>
  <c r="A12" i="8" s="1"/>
  <c r="A15" i="8" s="1"/>
  <c r="A8" i="8"/>
  <c r="A11" i="8" s="1"/>
  <c r="A14" i="8" s="1"/>
  <c r="A17" i="8" s="1"/>
  <c r="A9" i="7" l="1"/>
  <c r="A12" i="7" s="1"/>
  <c r="A15" i="7" s="1"/>
  <c r="A5" i="7"/>
  <c r="A11" i="7" s="1"/>
  <c r="A14" i="7" s="1"/>
  <c r="A17" i="7" s="1"/>
  <c r="A5" i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<sst xmlns="http://schemas.openxmlformats.org/spreadsheetml/2006/main" count="455" uniqueCount="288">
  <si>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</si>
  <si>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</si>
  <si>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</si>
  <si>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</si>
  <si>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</si>
  <si>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</si>
  <si>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</si>
  <si>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</si>
  <si>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</si>
  <si>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</si>
  <si>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</si>
  <si>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</si>
  <si>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</si>
  <si>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</si>
  <si>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花生厚片、餐包、鮮奶</t>
    <phoneticPr fontId="1" type="noConversion"/>
  </si>
  <si>
    <t>玉米蛋餅、豆漿</t>
    <phoneticPr fontId="1" type="noConversion"/>
  </si>
  <si>
    <t>三角飯糰、紫菜蛋花湯</t>
    <phoneticPr fontId="1" type="noConversion"/>
  </si>
  <si>
    <r>
      <t>蔬菜粥、黑糖小饅頭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</si>
  <si>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炒青江菜</t>
  </si>
  <si>
    <t>胚芽米飯</t>
  </si>
  <si>
    <t>燕麥米飯</t>
  </si>
  <si>
    <t>紅蔘油菜</t>
  </si>
  <si>
    <t>五穀米飯</t>
  </si>
  <si>
    <t>炒青江菜</t>
    <phoneticPr fontId="1" type="noConversion"/>
  </si>
  <si>
    <t>饅頭夾起司蛋、豆漿</t>
    <phoneticPr fontId="1" type="noConversion"/>
  </si>
  <si>
    <t>蘿蔔糕加蛋、五穀芝麻米漿</t>
    <phoneticPr fontId="1" type="noConversion"/>
  </si>
  <si>
    <t>炒四季豆</t>
    <phoneticPr fontId="1" type="noConversion"/>
  </si>
  <si>
    <t>炒小白菜</t>
    <phoneticPr fontId="1" type="noConversion"/>
  </si>
  <si>
    <t>炒青花菜</t>
    <phoneticPr fontId="1" type="noConversion"/>
  </si>
  <si>
    <t>炒 油 菜</t>
    <phoneticPr fontId="1" type="noConversion"/>
  </si>
  <si>
    <t>芝麻米飯</t>
    <phoneticPr fontId="1" type="noConversion"/>
  </si>
  <si>
    <t>小 米 飯</t>
  </si>
  <si>
    <t>糙 米 飯</t>
  </si>
  <si>
    <t>淨                                              空</t>
    <phoneticPr fontId="1" type="noConversion"/>
  </si>
  <si>
    <t>橘  子</t>
    <phoneticPr fontId="1" type="noConversion"/>
  </si>
  <si>
    <t>小蕃茄</t>
    <phoneticPr fontId="1" type="noConversion"/>
  </si>
  <si>
    <t>白 米 飯</t>
    <phoneticPr fontId="1" type="noConversion"/>
  </si>
  <si>
    <t>白 米 飯</t>
    <phoneticPr fontId="1" type="noConversion"/>
  </si>
  <si>
    <t>白 米 飯</t>
    <phoneticPr fontId="1" type="noConversion"/>
  </si>
  <si>
    <t>白 米 飯</t>
    <phoneticPr fontId="1" type="noConversion"/>
  </si>
  <si>
    <t>百香果</t>
    <phoneticPr fontId="1" type="noConversion"/>
  </si>
  <si>
    <t>橘  子</t>
    <phoneticPr fontId="1" type="noConversion"/>
  </si>
  <si>
    <t>葡  萄</t>
    <phoneticPr fontId="1" type="noConversion"/>
  </si>
  <si>
    <t>百香果</t>
    <phoneticPr fontId="1" type="noConversion"/>
  </si>
  <si>
    <t>香蕉</t>
    <phoneticPr fontId="1" type="noConversion"/>
  </si>
  <si>
    <t>柳  丁</t>
    <phoneticPr fontId="1" type="noConversion"/>
  </si>
  <si>
    <t>橘  子</t>
    <phoneticPr fontId="1" type="noConversion"/>
  </si>
  <si>
    <t>香  蕉</t>
    <phoneticPr fontId="1" type="noConversion"/>
  </si>
  <si>
    <t>珍珠奶茶甜湯</t>
    <phoneticPr fontId="1" type="noConversion"/>
  </si>
  <si>
    <t>湯圓甜湯</t>
    <phoneticPr fontId="1" type="noConversion"/>
  </si>
  <si>
    <t>牛奶麥片甜湯</t>
    <phoneticPr fontId="1" type="noConversion"/>
  </si>
  <si>
    <t>三寶奶茶甜湯</t>
    <phoneticPr fontId="1" type="noConversion"/>
  </si>
  <si>
    <t>珍珠椰果紅茶</t>
    <phoneticPr fontId="1" type="noConversion"/>
  </si>
  <si>
    <t>炒高麗菜</t>
    <phoneticPr fontId="1" type="noConversion"/>
  </si>
  <si>
    <t>炒 油 菜</t>
    <phoneticPr fontId="1" type="noConversion"/>
  </si>
  <si>
    <t>炒小白菜</t>
    <phoneticPr fontId="1" type="noConversion"/>
  </si>
  <si>
    <t>炒青江菜</t>
    <phoneticPr fontId="1" type="noConversion"/>
  </si>
  <si>
    <t>炒青江菜</t>
    <phoneticPr fontId="1" type="noConversion"/>
  </si>
  <si>
    <t>炒高麗菜</t>
    <phoneticPr fontId="1" type="noConversion"/>
  </si>
  <si>
    <t>炒小白菜</t>
    <phoneticPr fontId="1" type="noConversion"/>
  </si>
  <si>
    <t>炒 油 菜</t>
    <phoneticPr fontId="1" type="noConversion"/>
  </si>
  <si>
    <t>炒 油 菜</t>
    <phoneticPr fontId="1" type="noConversion"/>
  </si>
  <si>
    <t>茄汁油腐丁</t>
    <phoneticPr fontId="1" type="noConversion"/>
  </si>
  <si>
    <t>香酥蘿蔔糕×1</t>
    <phoneticPr fontId="1" type="noConversion"/>
  </si>
  <si>
    <t>五彩干絲</t>
    <phoneticPr fontId="1" type="noConversion"/>
  </si>
  <si>
    <t>三絲炒蛋</t>
    <phoneticPr fontId="1" type="noConversion"/>
  </si>
  <si>
    <t>紅蘿蔔炒蛋</t>
    <phoneticPr fontId="1" type="noConversion"/>
  </si>
  <si>
    <t>雙絲炸蛋×1</t>
    <phoneticPr fontId="1" type="noConversion"/>
  </si>
  <si>
    <t>當歸銀蘿</t>
    <phoneticPr fontId="1" type="noConversion"/>
  </si>
  <si>
    <t>養 生 湯</t>
    <phoneticPr fontId="1" type="noConversion"/>
  </si>
  <si>
    <t>麻醬拌三絲</t>
    <phoneticPr fontId="1" type="noConversion"/>
  </si>
  <si>
    <t>紅蘿蔔豆包</t>
    <phoneticPr fontId="1" type="noConversion"/>
  </si>
  <si>
    <t>蜜汁地瓜</t>
    <phoneticPr fontId="1" type="noConversion"/>
  </si>
  <si>
    <t>羅 宋 湯</t>
    <phoneticPr fontId="1" type="noConversion"/>
  </si>
  <si>
    <t>九塔茄子</t>
    <phoneticPr fontId="1" type="noConversion"/>
  </si>
  <si>
    <t>九塔海茸</t>
    <phoneticPr fontId="1" type="noConversion"/>
  </si>
  <si>
    <t>炸 薯 條</t>
    <phoneticPr fontId="1" type="noConversion"/>
  </si>
  <si>
    <t>泡菜炒年糕</t>
    <phoneticPr fontId="1" type="noConversion"/>
  </si>
  <si>
    <t>豆薯蛋花</t>
    <phoneticPr fontId="1" type="noConversion"/>
  </si>
  <si>
    <t>味 噌 湯</t>
    <phoneticPr fontId="1" type="noConversion"/>
  </si>
  <si>
    <t>炒 牛 蒡</t>
    <phoneticPr fontId="1" type="noConversion"/>
  </si>
  <si>
    <t>炒芥蘭菜</t>
    <phoneticPr fontId="1" type="noConversion"/>
  </si>
  <si>
    <t>什錦菌菇</t>
    <phoneticPr fontId="1" type="noConversion"/>
  </si>
  <si>
    <t>蘿蔔海帶湯</t>
    <phoneticPr fontId="1" type="noConversion"/>
  </si>
  <si>
    <t>玉米濃湯</t>
    <phoneticPr fontId="1" type="noConversion"/>
  </si>
  <si>
    <t>滷大油腐×1</t>
    <phoneticPr fontId="1" type="noConversion"/>
  </si>
  <si>
    <t>紅燒麵筋</t>
    <phoneticPr fontId="1" type="noConversion"/>
  </si>
  <si>
    <t>薑絲海帶芽</t>
    <phoneticPr fontId="1" type="noConversion"/>
  </si>
  <si>
    <t>香菇白菜</t>
    <phoneticPr fontId="1" type="noConversion"/>
  </si>
  <si>
    <t>田園五彩丁</t>
    <phoneticPr fontId="1" type="noConversion"/>
  </si>
  <si>
    <r>
      <t>紅豆金棗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</si>
  <si>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t>辣炒脆筍</t>
    <phoneticPr fontId="1" type="noConversion"/>
  </si>
  <si>
    <t>甘醇風味馬鈴薯</t>
    <phoneticPr fontId="1" type="noConversion"/>
  </si>
  <si>
    <t>冬瓜四喜</t>
    <phoneticPr fontId="1" type="noConversion"/>
  </si>
  <si>
    <t>七味香酥百頁</t>
    <phoneticPr fontId="1" type="noConversion"/>
  </si>
  <si>
    <t>泡菜黃豆芽</t>
    <phoneticPr fontId="1" type="noConversion"/>
  </si>
  <si>
    <t>素 鱔 糊</t>
    <phoneticPr fontId="1" type="noConversion"/>
  </si>
  <si>
    <t>花生烤麩</t>
    <phoneticPr fontId="1" type="noConversion"/>
  </si>
  <si>
    <t>義式蕃茄豆腸</t>
    <phoneticPr fontId="1" type="noConversion"/>
  </si>
  <si>
    <t>素麻婆豆腐</t>
    <phoneticPr fontId="1" type="noConversion"/>
  </si>
  <si>
    <t>滷海帶結</t>
    <phoneticPr fontId="1" type="noConversion"/>
  </si>
  <si>
    <t>炒 油 菜</t>
    <phoneticPr fontId="1" type="noConversion"/>
  </si>
  <si>
    <t>酸菜素肉</t>
    <phoneticPr fontId="1" type="noConversion"/>
  </si>
  <si>
    <r>
      <t>素 雞 腿</t>
    </r>
    <r>
      <rPr>
        <sz val="12"/>
        <color theme="1"/>
        <rFont val="Times New Roman"/>
        <family val="1"/>
      </rPr>
      <t>×1</t>
    </r>
    <phoneticPr fontId="1" type="noConversion"/>
  </si>
  <si>
    <t>香椿百頁豆腐</t>
    <phoneticPr fontId="1" type="noConversion"/>
  </si>
  <si>
    <t>香菇燒蘿蔔</t>
    <phoneticPr fontId="1" type="noConversion"/>
  </si>
  <si>
    <t>炒高麗菜</t>
    <phoneticPr fontId="1" type="noConversion"/>
  </si>
  <si>
    <t>芹香黃瓜</t>
    <phoneticPr fontId="1" type="noConversion"/>
  </si>
  <si>
    <t>胚芽米飯</t>
    <phoneticPr fontId="1" type="noConversion"/>
  </si>
  <si>
    <t>香菇烤麩</t>
    <phoneticPr fontId="1" type="noConversion"/>
  </si>
  <si>
    <t>素沙嗲油腐</t>
    <phoneticPr fontId="1" type="noConversion"/>
  </si>
  <si>
    <t>九塔茄子</t>
    <phoneticPr fontId="1" type="noConversion"/>
  </si>
  <si>
    <t>炒小白菜</t>
    <phoneticPr fontId="1" type="noConversion"/>
  </si>
  <si>
    <t>香菇豆薯</t>
    <phoneticPr fontId="1" type="noConversion"/>
  </si>
  <si>
    <t>四神鮮菇</t>
    <phoneticPr fontId="1" type="noConversion"/>
  </si>
  <si>
    <t>咖哩洋芋</t>
    <phoneticPr fontId="1" type="noConversion"/>
  </si>
  <si>
    <t>蘭花干小黃瓜</t>
    <phoneticPr fontId="1" type="noConversion"/>
  </si>
  <si>
    <t>味噌蔬菜</t>
    <phoneticPr fontId="1" type="noConversion"/>
  </si>
  <si>
    <t>素火腿炒洋芋</t>
    <phoneticPr fontId="1" type="noConversion"/>
  </si>
  <si>
    <t>翡翠蛋花</t>
    <phoneticPr fontId="1" type="noConversion"/>
  </si>
  <si>
    <t>紅絲炒蛋</t>
    <phoneticPr fontId="1" type="noConversion"/>
  </si>
  <si>
    <r>
      <t>牛 蒡 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</si>
  <si>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香菇蘿蔔湯</t>
    <phoneticPr fontId="1" type="noConversion"/>
  </si>
  <si>
    <t>雙冬素丸湯</t>
    <phoneticPr fontId="1" type="noConversion"/>
  </si>
  <si>
    <t>酸菜冬粉湯</t>
    <phoneticPr fontId="1" type="noConversion"/>
  </si>
  <si>
    <t>白 菜 滷</t>
    <phoneticPr fontId="1" type="noConversion"/>
  </si>
  <si>
    <r>
      <t>芝麻球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</si>
  <si>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t>素肉絲炒粄條、素蚵仔酥×5、炒四季豆</t>
    <phoneticPr fontId="1" type="noConversion"/>
  </si>
  <si>
    <t>滷香菇白菜</t>
    <phoneticPr fontId="1" type="noConversion"/>
  </si>
  <si>
    <t>紅燒杏鮑菇</t>
    <phoneticPr fontId="1" type="noConversion"/>
  </si>
  <si>
    <t>沙茶三絲豆包</t>
    <phoneticPr fontId="1" type="noConversion"/>
  </si>
  <si>
    <t>咖哩素雞</t>
    <phoneticPr fontId="1" type="noConversion"/>
  </si>
  <si>
    <t>滷  蛋×1</t>
    <phoneticPr fontId="1" type="noConversion"/>
  </si>
  <si>
    <t>薑絲冬瓜</t>
    <phoneticPr fontId="1" type="noConversion"/>
  </si>
  <si>
    <t>素排漢堡、黑胡椒小黃瓜、麥茶</t>
    <phoneticPr fontId="1" type="noConversion"/>
  </si>
  <si>
    <t>三杯素雞</t>
    <phoneticPr fontId="1" type="noConversion"/>
  </si>
  <si>
    <t>豆仁蒸蛋</t>
    <phoneticPr fontId="1" type="noConversion"/>
  </si>
  <si>
    <t>紅棗白花菜</t>
    <phoneticPr fontId="1" type="noConversion"/>
  </si>
  <si>
    <t>素蠔油青江菜</t>
    <phoneticPr fontId="1" type="noConversion"/>
  </si>
  <si>
    <t>泰式香豆腐</t>
    <phoneticPr fontId="1" type="noConversion"/>
  </si>
  <si>
    <t>金針素肉絲</t>
    <phoneticPr fontId="1" type="noConversion"/>
  </si>
  <si>
    <t>素沙茶毛豆</t>
    <phoneticPr fontId="1" type="noConversion"/>
  </si>
  <si>
    <t>素三明治、紅茶豆漿</t>
    <phoneticPr fontId="1" type="noConversion"/>
  </si>
  <si>
    <t>素千層餅、海芽蛋花湯</t>
    <phoneticPr fontId="1" type="noConversion"/>
  </si>
  <si>
    <r>
      <t>素八寶見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</si>
  <si>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麻香燒凍腐</t>
    <phoneticPr fontId="1" type="noConversion"/>
  </si>
  <si>
    <t>鮮菇扁蒲</t>
    <phoneticPr fontId="1" type="noConversion"/>
  </si>
  <si>
    <t>薑絲芥蘭菜</t>
    <phoneticPr fontId="1" type="noConversion"/>
  </si>
  <si>
    <t>紅豆麥片粉角甜湯</t>
    <phoneticPr fontId="1" type="noConversion"/>
  </si>
  <si>
    <t>味帝團膳公司 108年11月份 普門中學早、午、晚菜單 〔素食〕</t>
    <phoneticPr fontId="1" type="noConversion"/>
  </si>
  <si>
    <t>燒芝麻豆腸</t>
    <phoneticPr fontId="1" type="noConversion"/>
  </si>
  <si>
    <t>綜合滷味</t>
    <phoneticPr fontId="1" type="noConversion"/>
  </si>
  <si>
    <t>油燜筍干</t>
    <phoneticPr fontId="1" type="noConversion"/>
  </si>
  <si>
    <t>蔬菜濃湯</t>
    <phoneticPr fontId="1" type="noConversion"/>
  </si>
  <si>
    <t>回鍋素香腸</t>
    <phoneticPr fontId="1" type="noConversion"/>
  </si>
  <si>
    <t>素什錦羹湯</t>
    <phoneticPr fontId="1" type="noConversion"/>
  </si>
  <si>
    <r>
      <t>朴子豆包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</si>
  <si>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炒 牛 蒡</t>
    <phoneticPr fontId="1" type="noConversion"/>
  </si>
  <si>
    <t>紅蔘油菜</t>
    <phoneticPr fontId="1" type="noConversion"/>
  </si>
  <si>
    <t>綜合甜湯</t>
    <phoneticPr fontId="1" type="noConversion"/>
  </si>
  <si>
    <t>薑絲海芽</t>
    <phoneticPr fontId="1" type="noConversion"/>
  </si>
  <si>
    <t>素三明治、阿華田</t>
    <phoneticPr fontId="1" type="noConversion"/>
  </si>
  <si>
    <t>彩椒杏鮑菇</t>
    <phoneticPr fontId="1" type="noConversion"/>
  </si>
  <si>
    <t>高麗百燴</t>
    <phoneticPr fontId="1" type="noConversion"/>
  </si>
  <si>
    <t>豆豉南瓜</t>
    <phoneticPr fontId="1" type="noConversion"/>
  </si>
  <si>
    <t>木須小白菜</t>
    <phoneticPr fontId="1" type="noConversion"/>
  </si>
  <si>
    <t>素冬菜冬粉</t>
    <phoneticPr fontId="1" type="noConversion"/>
  </si>
  <si>
    <t>梅干燒脆筍</t>
    <phoneticPr fontId="1" type="noConversion"/>
  </si>
  <si>
    <t>炒青江菜</t>
    <phoneticPr fontId="1" type="noConversion"/>
  </si>
  <si>
    <t>薑絲冬瓜</t>
    <phoneticPr fontId="1" type="noConversion"/>
  </si>
  <si>
    <t>梅粉地瓜條</t>
    <phoneticPr fontId="1" type="noConversion"/>
  </si>
  <si>
    <r>
      <t>素 鱈 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</si>
  <si>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r>
      <t>素什錦炒麵、滷大油腐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1、薑絲扁蒲</t>
    </r>
    <phoneticPr fontId="1" type="noConversion"/>
  </si>
  <si>
    <t>養 生 湯</t>
    <phoneticPr fontId="1" type="noConversion"/>
  </si>
  <si>
    <t>豆乳素雞</t>
    <phoneticPr fontId="1" type="noConversion"/>
  </si>
  <si>
    <t>花生豆干</t>
    <phoneticPr fontId="1" type="noConversion"/>
  </si>
  <si>
    <t>香芋凍豆腐</t>
    <phoneticPr fontId="1" type="noConversion"/>
  </si>
  <si>
    <t>素肉燥蒸蛋</t>
    <phoneticPr fontId="1" type="noConversion"/>
  </si>
  <si>
    <t>五味冬瓜</t>
    <phoneticPr fontId="1" type="noConversion"/>
  </si>
  <si>
    <t>榨菜豆腐</t>
    <phoneticPr fontId="1" type="noConversion"/>
  </si>
  <si>
    <t>九塔茄子</t>
    <phoneticPr fontId="1" type="noConversion"/>
  </si>
  <si>
    <t>四神鮮菇</t>
    <phoneticPr fontId="1" type="noConversion"/>
  </si>
  <si>
    <r>
      <t>素黑輪片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</si>
  <si>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綜合鹽酥炸物</t>
    <phoneticPr fontId="1" type="noConversion"/>
  </si>
  <si>
    <t>香菇筍片</t>
    <phoneticPr fontId="1" type="noConversion"/>
  </si>
  <si>
    <t>蜜汁烤麩</t>
    <phoneticPr fontId="1" type="noConversion"/>
  </si>
  <si>
    <t>三杯素羊肉</t>
    <phoneticPr fontId="1" type="noConversion"/>
  </si>
  <si>
    <t>辣泰北豆腸</t>
    <phoneticPr fontId="1" type="noConversion"/>
  </si>
  <si>
    <r>
      <t>素義大利肉醬麵、牛蒡排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r>
      <rPr>
        <sz val="12"/>
        <color theme="1"/>
        <rFont val="新細明體"/>
        <family val="1"/>
        <charset val="136"/>
        <scheme val="minor"/>
      </rPr>
      <t>、炒青花菜</t>
    </r>
    <phoneticPr fontId="1" type="noConversion"/>
  </si>
  <si>
    <t>素水煎包、糙米漿</t>
    <phoneticPr fontId="1" type="noConversion"/>
  </si>
  <si>
    <t>壽喜燒凍腐</t>
    <phoneticPr fontId="1" type="noConversion"/>
  </si>
  <si>
    <t>小黃瓜素雞</t>
    <phoneticPr fontId="1" type="noConversion"/>
  </si>
  <si>
    <t>三色素丸</t>
    <phoneticPr fontId="1" type="noConversion"/>
  </si>
  <si>
    <t>咕咾豆包</t>
    <phoneticPr fontId="1" type="noConversion"/>
  </si>
  <si>
    <t>素 三 寶</t>
    <phoneticPr fontId="1" type="noConversion"/>
  </si>
  <si>
    <t>炒 三 丁</t>
    <phoneticPr fontId="1" type="noConversion"/>
  </si>
  <si>
    <t>竹笙紫菜</t>
    <phoneticPr fontId="1" type="noConversion"/>
  </si>
  <si>
    <t>豆乳素肉</t>
    <phoneticPr fontId="1" type="noConversion"/>
  </si>
  <si>
    <r>
      <t>滷  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</si>
  <si>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脆炒黃瓜洋芋</t>
    <phoneticPr fontId="1" type="noConversion"/>
  </si>
  <si>
    <t>炒青江菜</t>
    <phoneticPr fontId="1" type="noConversion"/>
  </si>
  <si>
    <t>紅棗豆薯</t>
    <phoneticPr fontId="1" type="noConversion"/>
  </si>
  <si>
    <t>瓜仔地瓜湯</t>
    <phoneticPr fontId="1" type="noConversion"/>
  </si>
  <si>
    <t>五福臨門</t>
    <phoneticPr fontId="1" type="noConversion"/>
  </si>
  <si>
    <t>鮮燴蒲瓜</t>
    <phoneticPr fontId="1" type="noConversion"/>
  </si>
  <si>
    <t>滷豆干丁</t>
    <phoneticPr fontId="1" type="noConversion"/>
  </si>
  <si>
    <t>素  鵝×1</t>
    <phoneticPr fontId="1" type="noConversion"/>
  </si>
  <si>
    <t>紅糟燒脆筍</t>
    <phoneticPr fontId="1" type="noConversion"/>
  </si>
  <si>
    <t>薑絲冬瓜</t>
    <phoneticPr fontId="1" type="noConversion"/>
  </si>
  <si>
    <t>瓜仔素肉燥</t>
    <phoneticPr fontId="1" type="noConversion"/>
  </si>
  <si>
    <t>素沙茶肉片燴飯、薑汁百頁豆腐、三色四季豆</t>
    <phoneticPr fontId="1" type="noConversion"/>
  </si>
  <si>
    <t>泰式豆腸</t>
    <phoneticPr fontId="1" type="noConversion"/>
  </si>
  <si>
    <t>紅絲小白菜</t>
    <phoneticPr fontId="1" type="noConversion"/>
  </si>
  <si>
    <t>炒青花菜</t>
    <phoneticPr fontId="1" type="noConversion"/>
  </si>
  <si>
    <t>奶油洋芋</t>
    <phoneticPr fontId="1" type="noConversion"/>
  </si>
  <si>
    <t>冬粉素丸</t>
    <phoneticPr fontId="1" type="noConversion"/>
  </si>
  <si>
    <t>黃瓜針菇</t>
    <phoneticPr fontId="1" type="noConversion"/>
  </si>
  <si>
    <t>炸 茄 餅</t>
    <phoneticPr fontId="1" type="noConversion"/>
  </si>
  <si>
    <t>炒芥蘭菜</t>
    <phoneticPr fontId="1" type="noConversion"/>
  </si>
  <si>
    <r>
      <t>五香豆包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</si>
  <si>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素油餅加蛋、杏仁茶</t>
    <phoneticPr fontId="1" type="noConversion"/>
  </si>
  <si>
    <t>素蠔油獅子頭×1</t>
    <phoneticPr fontId="1" type="noConversion"/>
  </si>
  <si>
    <t>茄汁素肉燥</t>
    <phoneticPr fontId="1" type="noConversion"/>
  </si>
  <si>
    <t>香菇高麗菜</t>
    <phoneticPr fontId="1" type="noConversion"/>
  </si>
  <si>
    <t>豆豉油腐</t>
    <phoneticPr fontId="1" type="noConversion"/>
  </si>
  <si>
    <t>素鍋貼、紅茶豆漿</t>
    <phoneticPr fontId="1" type="noConversion"/>
  </si>
  <si>
    <r>
      <t>素香腸蛋炒飯、紅燒豆包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r>
      <rPr>
        <sz val="12"/>
        <color theme="1"/>
        <rFont val="新細明體"/>
        <family val="1"/>
        <charset val="136"/>
        <scheme val="minor"/>
      </rPr>
      <t>、炒四季豆</t>
    </r>
    <phoneticPr fontId="1" type="noConversion"/>
  </si>
  <si>
    <t>義式蕃茄素肉</t>
    <phoneticPr fontId="1" type="noConversion"/>
  </si>
  <si>
    <t>素火腿冬瓜</t>
    <phoneticPr fontId="1" type="noConversion"/>
  </si>
  <si>
    <t>藥膳什錦</t>
    <phoneticPr fontId="1" type="noConversion"/>
  </si>
  <si>
    <t>筍干燒素肉</t>
    <phoneticPr fontId="1" type="noConversion"/>
  </si>
  <si>
    <t>薑母素鴨</t>
    <phoneticPr fontId="1" type="noConversion"/>
  </si>
  <si>
    <t>麻醬燒豆腸</t>
    <phoneticPr fontId="1" type="noConversion"/>
  </si>
  <si>
    <t>香菇油腐</t>
    <phoneticPr fontId="1" type="noConversion"/>
  </si>
  <si>
    <r>
      <t>滷海帶串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</si>
  <si>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玉 米 湯</t>
    <phoneticPr fontId="1" type="noConversion"/>
  </si>
  <si>
    <t>素關東煮</t>
    <phoneticPr fontId="1" type="noConversion"/>
  </si>
  <si>
    <t>素三明治、奶茶</t>
    <phoneticPr fontId="1" type="noConversion"/>
  </si>
  <si>
    <t>香酥牛蒡</t>
    <phoneticPr fontId="1" type="noConversion"/>
  </si>
  <si>
    <t>豆醬茄子</t>
    <phoneticPr fontId="1" type="noConversion"/>
  </si>
  <si>
    <t>炒青江菜</t>
    <phoneticPr fontId="1" type="noConversion"/>
  </si>
  <si>
    <t>素鄉村濃湯</t>
    <phoneticPr fontId="1" type="noConversion"/>
  </si>
  <si>
    <t>三杯杏鮑菇</t>
    <phoneticPr fontId="1" type="noConversion"/>
  </si>
  <si>
    <t>香菇蒸蛋</t>
    <phoneticPr fontId="1" type="noConversion"/>
  </si>
  <si>
    <t>梅菜玉瓜</t>
    <phoneticPr fontId="1" type="noConversion"/>
  </si>
  <si>
    <t>摩摩喳喳甜湯</t>
    <phoneticPr fontId="1" type="noConversion"/>
  </si>
  <si>
    <t>壽喜燒凍豆腐</t>
    <phoneticPr fontId="1" type="noConversion"/>
  </si>
  <si>
    <t>五香妙妙</t>
    <phoneticPr fontId="1" type="noConversion"/>
  </si>
  <si>
    <t>鮮菇毛豆</t>
    <phoneticPr fontId="1" type="noConversion"/>
  </si>
  <si>
    <t>炒青花菜</t>
    <phoneticPr fontId="1" type="noConversion"/>
  </si>
  <si>
    <t>素肉羹清湯</t>
    <phoneticPr fontId="1" type="noConversion"/>
  </si>
  <si>
    <t>越式寬粉</t>
    <phoneticPr fontId="1" type="noConversion"/>
  </si>
  <si>
    <t>起司年糕</t>
    <phoneticPr fontId="1" type="noConversion"/>
  </si>
  <si>
    <t>糖醋素排骨</t>
    <phoneticPr fontId="1" type="noConversion"/>
  </si>
  <si>
    <t>金針三絲</t>
    <phoneticPr fontId="1" type="noConversion"/>
  </si>
  <si>
    <t>海芽蛋花</t>
    <phoneticPr fontId="1" type="noConversion"/>
  </si>
  <si>
    <t>素鄉村濃湯</t>
    <phoneticPr fontId="1" type="noConversion"/>
  </si>
  <si>
    <t>三色四季豆</t>
    <phoneticPr fontId="1" type="noConversion"/>
  </si>
  <si>
    <t>雙色花菜</t>
    <phoneticPr fontId="1" type="noConversion"/>
  </si>
  <si>
    <t>素煎餃、豆漿</t>
    <phoneticPr fontId="1" type="noConversion"/>
  </si>
  <si>
    <t>彩椒杏鮑菇</t>
    <phoneticPr fontId="1" type="noConversion"/>
  </si>
  <si>
    <t>鮑菇滷豆干</t>
    <phoneticPr fontId="1" type="noConversion"/>
  </si>
  <si>
    <t>素酸辣湯</t>
    <phoneticPr fontId="1" type="noConversion"/>
  </si>
  <si>
    <t>素排吐司、黑胡椒小黃瓜、紅茶</t>
    <phoneticPr fontId="1" type="noConversion"/>
  </si>
  <si>
    <r>
      <t>菜包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1、滷蛋</t>
    </r>
    <r>
      <rPr>
        <sz val="12"/>
        <color theme="1"/>
        <rFont val="Times New Roman"/>
        <family val="1"/>
      </rPr>
      <t>×1</t>
    </r>
    <r>
      <rPr>
        <sz val="12"/>
        <color theme="1"/>
        <rFont val="新細明體"/>
        <family val="1"/>
        <charset val="136"/>
      </rPr>
      <t>、味噌湯</t>
    </r>
    <phoneticPr fontId="1" type="noConversion"/>
  </si>
  <si>
    <t>素排漢堡、黑胡椒小黃瓜、麥茶</t>
    <phoneticPr fontId="1" type="noConversion"/>
  </si>
  <si>
    <t>饅頭夾紅絲炒蛋、味噌湯</t>
    <phoneticPr fontId="1" type="noConversion"/>
  </si>
  <si>
    <t>炒大黃瓜</t>
    <phoneticPr fontId="1" type="noConversion"/>
  </si>
  <si>
    <t>炒青江菜</t>
    <phoneticPr fontId="1" type="noConversion"/>
  </si>
  <si>
    <t>炒四季豆</t>
    <phoneticPr fontId="1" type="noConversion"/>
  </si>
  <si>
    <t>紅蔘高麗菜</t>
    <phoneticPr fontId="1" type="noConversion"/>
  </si>
  <si>
    <t>五彩干絲</t>
    <phoneticPr fontId="1" type="noConversion"/>
  </si>
  <si>
    <t>針菇燴什錦</t>
    <phoneticPr fontId="1" type="noConversion"/>
  </si>
  <si>
    <t>紅燒茄子</t>
    <phoneticPr fontId="1" type="noConversion"/>
  </si>
  <si>
    <t>鐵板豆腐</t>
    <phoneticPr fontId="1" type="noConversion"/>
  </si>
  <si>
    <r>
      <t>素義大利肉醬麵、滷蛋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1、紫菜湯</t>
    </r>
    <phoneticPr fontId="1" type="noConversion"/>
  </si>
  <si>
    <t>芋頭素肉粥、芋頭餅×1</t>
    <phoneticPr fontId="1" type="noConversion"/>
  </si>
  <si>
    <t>玉米炒蛋</t>
    <phoneticPr fontId="1" type="noConversion"/>
  </si>
  <si>
    <r>
      <t>泡菜素肉炒飯、素雞腿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2"/>
        <charset val="136"/>
      </rPr>
      <t>1</t>
    </r>
    <r>
      <rPr>
        <sz val="12"/>
        <color theme="1"/>
        <rFont val="新細明體"/>
        <family val="2"/>
        <charset val="136"/>
        <scheme val="minor"/>
      </rPr>
      <t>、炒青花菜</t>
    </r>
    <phoneticPr fontId="1" type="noConversion"/>
  </si>
  <si>
    <t>素排吐司、黑胡椒小黃瓜、紅茶</t>
    <phoneticPr fontId="1" type="noConversion"/>
  </si>
  <si>
    <t>土司夾素火腿蛋、紅茶豆漿</t>
    <phoneticPr fontId="1" type="noConversion"/>
  </si>
  <si>
    <t>素排刈包、炒酸菜絲、花生糖粉、紅茶</t>
    <phoneticPr fontId="1" type="noConversion"/>
  </si>
  <si>
    <t>巧克力厚片、餐包、鮮奶</t>
    <phoneticPr fontId="1" type="noConversion"/>
  </si>
  <si>
    <t>起司蛋餅、米漿</t>
    <phoneticPr fontId="1" type="noConversion"/>
  </si>
  <si>
    <t>素排漢堡、黑胡椒小黃瓜、紅茶</t>
    <phoneticPr fontId="1" type="noConversion"/>
  </si>
  <si>
    <t>滷海結蘿蔔</t>
    <phoneticPr fontId="1" type="noConversion"/>
  </si>
  <si>
    <t>紅豆粉條甜湯</t>
    <phoneticPr fontId="1" type="noConversion"/>
  </si>
  <si>
    <r>
      <t>南瓜米粉、素雞腿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1、黑胡椒毛豆莢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</si>
</sst>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3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5" zoomScaleNormal="75" workbookViewId="0">
      <selection activeCell="C12" sqref="C12:I12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87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61" t="s">
        <v>149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20.100000000000001" customHeight="1" x14ac:dyDescent="0.25">
      <c r="A2" s="1" t="s">
        <v>0</v>
      </c>
      <c r="B2" s="9" t="s">
        <v>1</v>
      </c>
      <c r="C2" s="14" t="s">
        <v>2</v>
      </c>
      <c r="D2" s="14" t="s">
        <v>12</v>
      </c>
      <c r="E2" s="53" t="s">
        <v>13</v>
      </c>
      <c r="F2" s="53"/>
      <c r="G2" s="53"/>
      <c r="H2" s="14" t="s">
        <v>3</v>
      </c>
      <c r="I2" s="14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54">
        <v>43770</v>
      </c>
      <c r="B3" s="9" t="s">
        <v>9</v>
      </c>
      <c r="C3" s="64" t="s">
        <v>24</v>
      </c>
      <c r="D3" s="65"/>
      <c r="E3" s="65"/>
      <c r="F3" s="65"/>
      <c r="G3" s="65"/>
      <c r="H3" s="65"/>
      <c r="I3" s="66"/>
      <c r="J3" s="1">
        <f>K3*4+L3*9+M3*4</f>
        <v>577</v>
      </c>
      <c r="K3" s="1">
        <v>28</v>
      </c>
      <c r="L3" s="1">
        <v>25</v>
      </c>
      <c r="M3" s="1">
        <v>60</v>
      </c>
    </row>
    <row r="4" spans="1:13" ht="20.100000000000001" customHeight="1" x14ac:dyDescent="0.25">
      <c r="A4" s="51"/>
      <c r="B4" s="9" t="s">
        <v>10</v>
      </c>
      <c r="C4" s="14" t="s">
        <v>37</v>
      </c>
      <c r="D4" s="18" t="s">
        <v>98</v>
      </c>
      <c r="E4" s="14" t="s">
        <v>99</v>
      </c>
      <c r="F4" s="14" t="s">
        <v>100</v>
      </c>
      <c r="G4" s="14" t="s">
        <v>101</v>
      </c>
      <c r="H4" s="14" t="s">
        <v>102</v>
      </c>
      <c r="I4" s="14" t="s">
        <v>34</v>
      </c>
      <c r="J4" s="39">
        <f t="shared" ref="J4:J23" si="0">K4*4+L4*9+M4*4</f>
        <v>861</v>
      </c>
      <c r="K4" s="1">
        <v>32.299999999999997</v>
      </c>
      <c r="L4" s="1">
        <v>19</v>
      </c>
      <c r="M4" s="1">
        <v>140.19999999999999</v>
      </c>
    </row>
    <row r="5" spans="1:13" ht="20.100000000000001" customHeight="1" x14ac:dyDescent="0.25">
      <c r="A5" s="3">
        <f>A3</f>
        <v>43770</v>
      </c>
      <c r="B5" s="9" t="s">
        <v>11</v>
      </c>
      <c r="C5" s="14" t="s">
        <v>37</v>
      </c>
      <c r="D5" s="38" t="s">
        <v>103</v>
      </c>
      <c r="E5" s="14" t="s">
        <v>118</v>
      </c>
      <c r="F5" s="31" t="s">
        <v>91</v>
      </c>
      <c r="G5" s="14" t="s">
        <v>27</v>
      </c>
      <c r="H5" s="14" t="s">
        <v>119</v>
      </c>
      <c r="I5" s="17"/>
      <c r="J5" s="39">
        <f t="shared" si="0"/>
        <v>802.7</v>
      </c>
      <c r="K5" s="1">
        <v>28.9</v>
      </c>
      <c r="L5" s="1">
        <v>22.3</v>
      </c>
      <c r="M5" s="1">
        <v>121.6</v>
      </c>
    </row>
    <row r="6" spans="1:13" ht="20.100000000000001" customHeight="1" x14ac:dyDescent="0.25">
      <c r="A6" s="54">
        <f>A3+1</f>
        <v>43771</v>
      </c>
      <c r="B6" s="9" t="s">
        <v>9</v>
      </c>
      <c r="C6" s="64" t="s">
        <v>25</v>
      </c>
      <c r="D6" s="65"/>
      <c r="E6" s="65"/>
      <c r="F6" s="65"/>
      <c r="G6" s="65"/>
      <c r="H6" s="65"/>
      <c r="I6" s="66"/>
      <c r="J6" s="39">
        <f t="shared" si="0"/>
        <v>318.5</v>
      </c>
      <c r="K6" s="1">
        <v>10.199999999999999</v>
      </c>
      <c r="L6" s="1">
        <v>12.5</v>
      </c>
      <c r="M6" s="1">
        <v>41.3</v>
      </c>
    </row>
    <row r="7" spans="1:13" ht="20.100000000000001" customHeight="1" x14ac:dyDescent="0.25">
      <c r="A7" s="52"/>
      <c r="B7" s="9" t="s">
        <v>10</v>
      </c>
      <c r="C7" s="14" t="s">
        <v>37</v>
      </c>
      <c r="D7" s="14" t="s">
        <v>94</v>
      </c>
      <c r="E7" s="14" t="s">
        <v>120</v>
      </c>
      <c r="F7" s="14" t="s">
        <v>144</v>
      </c>
      <c r="G7" s="14" t="s">
        <v>61</v>
      </c>
      <c r="H7" s="14" t="s">
        <v>48</v>
      </c>
      <c r="I7" s="17"/>
      <c r="J7" s="39">
        <f t="shared" si="0"/>
        <v>864</v>
      </c>
      <c r="K7" s="1">
        <v>27.9</v>
      </c>
      <c r="L7" s="1">
        <v>25.6</v>
      </c>
      <c r="M7" s="1">
        <v>130.5</v>
      </c>
    </row>
    <row r="8" spans="1:13" ht="20.100000000000001" customHeight="1" x14ac:dyDescent="0.25">
      <c r="A8" s="24">
        <f>A5+1</f>
        <v>43771</v>
      </c>
      <c r="B8" s="9" t="s">
        <v>11</v>
      </c>
      <c r="C8" s="14" t="s">
        <v>37</v>
      </c>
      <c r="D8" s="14" t="s">
        <v>121</v>
      </c>
      <c r="E8" s="14" t="s">
        <v>62</v>
      </c>
      <c r="F8" s="31" t="s">
        <v>126</v>
      </c>
      <c r="G8" s="14" t="s">
        <v>28</v>
      </c>
      <c r="H8" s="14" t="s">
        <v>122</v>
      </c>
      <c r="I8" s="17"/>
      <c r="J8" s="39">
        <f t="shared" si="0"/>
        <v>892.6</v>
      </c>
      <c r="K8" s="1">
        <v>30.6</v>
      </c>
      <c r="L8" s="1">
        <v>30.2</v>
      </c>
      <c r="M8" s="1">
        <v>124.6</v>
      </c>
    </row>
    <row r="9" spans="1:13" ht="20.100000000000001" customHeight="1" x14ac:dyDescent="0.25">
      <c r="A9" s="54">
        <f>A6+1</f>
        <v>43772</v>
      </c>
      <c r="B9" s="10" t="s">
        <v>9</v>
      </c>
      <c r="C9" s="64" t="s">
        <v>143</v>
      </c>
      <c r="D9" s="65"/>
      <c r="E9" s="65"/>
      <c r="F9" s="65"/>
      <c r="G9" s="65"/>
      <c r="H9" s="65"/>
      <c r="I9" s="66"/>
      <c r="J9" s="39">
        <f t="shared" si="0"/>
        <v>471.8</v>
      </c>
      <c r="K9" s="1">
        <v>12.1</v>
      </c>
      <c r="L9" s="1">
        <v>15.4</v>
      </c>
      <c r="M9" s="1">
        <v>71.2</v>
      </c>
    </row>
    <row r="10" spans="1:13" ht="20.100000000000001" customHeight="1" x14ac:dyDescent="0.25">
      <c r="A10" s="52"/>
      <c r="B10" s="11" t="s">
        <v>10</v>
      </c>
      <c r="C10" s="55" t="s">
        <v>127</v>
      </c>
      <c r="D10" s="56"/>
      <c r="E10" s="56"/>
      <c r="F10" s="56"/>
      <c r="G10" s="57"/>
      <c r="H10" s="14" t="s">
        <v>123</v>
      </c>
      <c r="I10" s="19"/>
      <c r="J10" s="39">
        <f t="shared" si="0"/>
        <v>867.40000000000009</v>
      </c>
      <c r="K10" s="6">
        <v>30.8</v>
      </c>
      <c r="L10" s="6">
        <v>27.8</v>
      </c>
      <c r="M10" s="6">
        <v>123.5</v>
      </c>
    </row>
    <row r="11" spans="1:13" ht="20.100000000000001" customHeight="1" thickBot="1" x14ac:dyDescent="0.3">
      <c r="A11" s="25">
        <f>A8+1</f>
        <v>43772</v>
      </c>
      <c r="B11" s="26" t="s">
        <v>11</v>
      </c>
      <c r="C11" s="22" t="s">
        <v>37</v>
      </c>
      <c r="D11" s="22" t="s">
        <v>129</v>
      </c>
      <c r="E11" s="28" t="s">
        <v>130</v>
      </c>
      <c r="F11" s="28" t="s">
        <v>128</v>
      </c>
      <c r="G11" s="22" t="s">
        <v>56</v>
      </c>
      <c r="H11" s="22" t="s">
        <v>124</v>
      </c>
      <c r="I11" s="21"/>
      <c r="J11" s="22">
        <f t="shared" si="0"/>
        <v>816.40000000000009</v>
      </c>
      <c r="K11" s="22">
        <v>27.6</v>
      </c>
      <c r="L11" s="22">
        <v>25.6</v>
      </c>
      <c r="M11" s="22">
        <v>118.9</v>
      </c>
    </row>
    <row r="12" spans="1:13" ht="19.5" customHeight="1" x14ac:dyDescent="0.25">
      <c r="A12" s="51">
        <f>A9+1</f>
        <v>43773</v>
      </c>
      <c r="B12" s="13" t="s">
        <v>9</v>
      </c>
      <c r="C12" s="67" t="s">
        <v>276</v>
      </c>
      <c r="D12" s="68"/>
      <c r="E12" s="68"/>
      <c r="F12" s="68"/>
      <c r="G12" s="68"/>
      <c r="H12" s="68"/>
      <c r="I12" s="69"/>
      <c r="J12" s="40">
        <f t="shared" si="0"/>
        <v>413.8</v>
      </c>
      <c r="K12" s="5">
        <v>14.5</v>
      </c>
      <c r="L12" s="5">
        <v>15</v>
      </c>
      <c r="M12" s="5">
        <v>55.2</v>
      </c>
    </row>
    <row r="13" spans="1:13" ht="20.100000000000001" customHeight="1" x14ac:dyDescent="0.25">
      <c r="A13" s="51"/>
      <c r="B13" s="9" t="s">
        <v>10</v>
      </c>
      <c r="C13" s="31" t="s">
        <v>36</v>
      </c>
      <c r="D13" s="44" t="s">
        <v>104</v>
      </c>
      <c r="E13" s="31" t="s">
        <v>277</v>
      </c>
      <c r="F13" s="31" t="s">
        <v>105</v>
      </c>
      <c r="G13" s="31" t="s">
        <v>106</v>
      </c>
      <c r="H13" s="31" t="s">
        <v>107</v>
      </c>
      <c r="I13" s="31" t="s">
        <v>35</v>
      </c>
      <c r="J13" s="39">
        <f t="shared" si="0"/>
        <v>880.09999999999991</v>
      </c>
      <c r="K13" s="1">
        <v>29.8</v>
      </c>
      <c r="L13" s="1">
        <v>22.5</v>
      </c>
      <c r="M13" s="1">
        <v>139.6</v>
      </c>
    </row>
    <row r="14" spans="1:13" ht="20.100000000000001" customHeight="1" x14ac:dyDescent="0.25">
      <c r="A14" s="3">
        <f>A11+1</f>
        <v>43773</v>
      </c>
      <c r="B14" s="9" t="s">
        <v>11</v>
      </c>
      <c r="C14" s="31" t="s">
        <v>38</v>
      </c>
      <c r="D14" s="31" t="s">
        <v>131</v>
      </c>
      <c r="E14" s="31" t="s">
        <v>132</v>
      </c>
      <c r="F14" s="31" t="s">
        <v>257</v>
      </c>
      <c r="G14" s="31" t="s">
        <v>54</v>
      </c>
      <c r="H14" s="31" t="s">
        <v>133</v>
      </c>
      <c r="I14" s="45"/>
      <c r="J14" s="39">
        <f t="shared" si="0"/>
        <v>819.19999999999993</v>
      </c>
      <c r="K14" s="1">
        <v>27.5</v>
      </c>
      <c r="L14" s="1">
        <v>25.2</v>
      </c>
      <c r="M14" s="1">
        <v>120.6</v>
      </c>
    </row>
    <row r="15" spans="1:13" ht="20.100000000000001" customHeight="1" x14ac:dyDescent="0.25">
      <c r="A15" s="54">
        <f>A12+1</f>
        <v>43774</v>
      </c>
      <c r="B15" s="9" t="s">
        <v>9</v>
      </c>
      <c r="C15" s="48" t="s">
        <v>134</v>
      </c>
      <c r="D15" s="49"/>
      <c r="E15" s="49"/>
      <c r="F15" s="49"/>
      <c r="G15" s="49"/>
      <c r="H15" s="49"/>
      <c r="I15" s="50"/>
      <c r="J15" s="39">
        <f t="shared" si="0"/>
        <v>448.8</v>
      </c>
      <c r="K15" s="1">
        <v>13.6</v>
      </c>
      <c r="L15" s="1">
        <v>15.6</v>
      </c>
      <c r="M15" s="1">
        <v>63.5</v>
      </c>
    </row>
    <row r="16" spans="1:13" ht="20.100000000000001" customHeight="1" x14ac:dyDescent="0.25">
      <c r="A16" s="52"/>
      <c r="B16" s="9" t="s">
        <v>10</v>
      </c>
      <c r="C16" s="46" t="s">
        <v>108</v>
      </c>
      <c r="D16" s="46" t="s">
        <v>109</v>
      </c>
      <c r="E16" s="46" t="s">
        <v>110</v>
      </c>
      <c r="F16" s="46" t="s">
        <v>111</v>
      </c>
      <c r="G16" s="46" t="s">
        <v>112</v>
      </c>
      <c r="H16" s="46" t="s">
        <v>114</v>
      </c>
      <c r="I16" s="45"/>
      <c r="J16" s="39">
        <f t="shared" si="0"/>
        <v>833.5</v>
      </c>
      <c r="K16" s="1">
        <v>30.8</v>
      </c>
      <c r="L16" s="1">
        <v>23.5</v>
      </c>
      <c r="M16" s="1">
        <v>124.7</v>
      </c>
    </row>
    <row r="17" spans="1:13" ht="20.100000000000001" customHeight="1" x14ac:dyDescent="0.25">
      <c r="A17" s="3">
        <f>A14+1</f>
        <v>43774</v>
      </c>
      <c r="B17" s="9" t="s">
        <v>11</v>
      </c>
      <c r="C17" s="31" t="s">
        <v>38</v>
      </c>
      <c r="D17" s="31" t="s">
        <v>135</v>
      </c>
      <c r="E17" s="31" t="s">
        <v>136</v>
      </c>
      <c r="F17" s="31" t="s">
        <v>137</v>
      </c>
      <c r="G17" s="44" t="s">
        <v>138</v>
      </c>
      <c r="H17" s="31" t="s">
        <v>50</v>
      </c>
      <c r="I17" s="45"/>
      <c r="J17" s="39">
        <f t="shared" si="0"/>
        <v>865.2</v>
      </c>
      <c r="K17" s="1">
        <v>28.9</v>
      </c>
      <c r="L17" s="1">
        <v>25.6</v>
      </c>
      <c r="M17" s="1">
        <v>129.80000000000001</v>
      </c>
    </row>
    <row r="18" spans="1:13" ht="20.100000000000001" customHeight="1" x14ac:dyDescent="0.25">
      <c r="A18" s="54">
        <f>A15+1</f>
        <v>43775</v>
      </c>
      <c r="B18" s="9" t="s">
        <v>9</v>
      </c>
      <c r="C18" s="48" t="s">
        <v>142</v>
      </c>
      <c r="D18" s="49"/>
      <c r="E18" s="49"/>
      <c r="F18" s="49"/>
      <c r="G18" s="49"/>
      <c r="H18" s="49"/>
      <c r="I18" s="50"/>
      <c r="J18" s="39">
        <f t="shared" si="0"/>
        <v>435.3</v>
      </c>
      <c r="K18" s="8">
        <v>10.199999999999999</v>
      </c>
      <c r="L18" s="8">
        <v>13.3</v>
      </c>
      <c r="M18" s="8">
        <v>68.7</v>
      </c>
    </row>
    <row r="19" spans="1:13" ht="20.100000000000001" customHeight="1" x14ac:dyDescent="0.25">
      <c r="A19" s="52"/>
      <c r="B19" s="16" t="s">
        <v>10</v>
      </c>
      <c r="C19" s="58" t="s">
        <v>278</v>
      </c>
      <c r="D19" s="59"/>
      <c r="E19" s="59"/>
      <c r="F19" s="59"/>
      <c r="G19" s="60"/>
      <c r="H19" s="31" t="s">
        <v>113</v>
      </c>
      <c r="I19" s="23" t="s">
        <v>47</v>
      </c>
      <c r="J19" s="39">
        <f t="shared" si="0"/>
        <v>840.5</v>
      </c>
      <c r="K19" s="6">
        <v>26.8</v>
      </c>
      <c r="L19" s="6">
        <v>23.3</v>
      </c>
      <c r="M19" s="6">
        <v>130.9</v>
      </c>
    </row>
    <row r="20" spans="1:13" s="7" customFormat="1" ht="20.100000000000001" customHeight="1" x14ac:dyDescent="0.25">
      <c r="A20" s="3">
        <f>A17+1</f>
        <v>43775</v>
      </c>
      <c r="B20" s="9" t="s">
        <v>11</v>
      </c>
      <c r="C20" s="31" t="s">
        <v>38</v>
      </c>
      <c r="D20" s="31" t="s">
        <v>139</v>
      </c>
      <c r="E20" s="31" t="s">
        <v>93</v>
      </c>
      <c r="F20" s="31" t="s">
        <v>70</v>
      </c>
      <c r="G20" s="31" t="s">
        <v>27</v>
      </c>
      <c r="H20" s="31" t="s">
        <v>69</v>
      </c>
      <c r="I20" s="45"/>
      <c r="J20" s="39">
        <f t="shared" si="0"/>
        <v>801.3</v>
      </c>
      <c r="K20" s="8">
        <v>26</v>
      </c>
      <c r="L20" s="8">
        <v>24.1</v>
      </c>
      <c r="M20" s="8">
        <v>120.1</v>
      </c>
    </row>
    <row r="21" spans="1:13" ht="20.100000000000001" customHeight="1" x14ac:dyDescent="0.25">
      <c r="A21" s="51">
        <f>A18+1</f>
        <v>43776</v>
      </c>
      <c r="B21" s="13" t="s">
        <v>9</v>
      </c>
      <c r="C21" s="48" t="s">
        <v>279</v>
      </c>
      <c r="D21" s="49"/>
      <c r="E21" s="49"/>
      <c r="F21" s="49"/>
      <c r="G21" s="49"/>
      <c r="H21" s="49"/>
      <c r="I21" s="50"/>
      <c r="J21" s="39">
        <f t="shared" si="0"/>
        <v>374.9</v>
      </c>
      <c r="K21" s="5">
        <v>12.3</v>
      </c>
      <c r="L21" s="5">
        <v>10.1</v>
      </c>
      <c r="M21" s="5">
        <v>58.7</v>
      </c>
    </row>
    <row r="22" spans="1:13" ht="20.100000000000001" customHeight="1" x14ac:dyDescent="0.25">
      <c r="A22" s="52"/>
      <c r="B22" s="9" t="s">
        <v>10</v>
      </c>
      <c r="C22" s="31" t="s">
        <v>30</v>
      </c>
      <c r="D22" s="31" t="s">
        <v>120</v>
      </c>
      <c r="E22" s="31" t="s">
        <v>115</v>
      </c>
      <c r="F22" s="44" t="s">
        <v>116</v>
      </c>
      <c r="G22" s="31" t="s">
        <v>268</v>
      </c>
      <c r="H22" s="31" t="s">
        <v>117</v>
      </c>
      <c r="I22" s="45"/>
      <c r="J22" s="39">
        <f t="shared" si="0"/>
        <v>811.4</v>
      </c>
      <c r="K22" s="1">
        <v>34.6</v>
      </c>
      <c r="L22" s="1">
        <v>17.8</v>
      </c>
      <c r="M22" s="1">
        <v>128.19999999999999</v>
      </c>
    </row>
    <row r="23" spans="1:13" ht="20.100000000000001" customHeight="1" x14ac:dyDescent="0.25">
      <c r="A23" s="3">
        <f>A20+1</f>
        <v>43776</v>
      </c>
      <c r="B23" s="9" t="s">
        <v>11</v>
      </c>
      <c r="C23" s="31" t="s">
        <v>38</v>
      </c>
      <c r="D23" s="31" t="s">
        <v>141</v>
      </c>
      <c r="E23" s="31" t="s">
        <v>97</v>
      </c>
      <c r="F23" s="31" t="s">
        <v>74</v>
      </c>
      <c r="G23" s="31" t="s">
        <v>29</v>
      </c>
      <c r="H23" s="31" t="s">
        <v>140</v>
      </c>
      <c r="I23" s="45"/>
      <c r="J23" s="39">
        <f t="shared" si="0"/>
        <v>800.7</v>
      </c>
      <c r="K23" s="1">
        <v>28.9</v>
      </c>
      <c r="L23" s="1">
        <v>22.3</v>
      </c>
      <c r="M23" s="1">
        <v>121.1</v>
      </c>
    </row>
  </sheetData>
  <mergeCells count="18">
    <mergeCell ref="A1:M1"/>
    <mergeCell ref="C3:I3"/>
    <mergeCell ref="C6:I6"/>
    <mergeCell ref="C9:I9"/>
    <mergeCell ref="C12:I12"/>
    <mergeCell ref="A6:A7"/>
    <mergeCell ref="A9:A10"/>
    <mergeCell ref="C15:I15"/>
    <mergeCell ref="C18:I18"/>
    <mergeCell ref="C21:I21"/>
    <mergeCell ref="A21:A22"/>
    <mergeCell ref="E2:G2"/>
    <mergeCell ref="A15:A16"/>
    <mergeCell ref="A18:A19"/>
    <mergeCell ref="A12:A13"/>
    <mergeCell ref="C10:G10"/>
    <mergeCell ref="C19:G19"/>
    <mergeCell ref="A3:A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I13" sqref="I13"/>
    </sheetView>
  </sheetViews>
  <sheetFormatPr defaultRowHeight="16.5" x14ac:dyDescent="0.25"/>
  <cols>
    <col min="1" max="1" width="8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61" t="s">
        <v>149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20.100000000000001" customHeight="1" x14ac:dyDescent="0.25">
      <c r="A2" s="8" t="s">
        <v>0</v>
      </c>
      <c r="B2" s="9" t="s">
        <v>1</v>
      </c>
      <c r="C2" s="14" t="s">
        <v>2</v>
      </c>
      <c r="D2" s="14" t="s">
        <v>12</v>
      </c>
      <c r="E2" s="53" t="s">
        <v>13</v>
      </c>
      <c r="F2" s="53"/>
      <c r="G2" s="53"/>
      <c r="H2" s="14" t="s">
        <v>3</v>
      </c>
      <c r="I2" s="14" t="s">
        <v>4</v>
      </c>
      <c r="J2" s="14" t="s">
        <v>5</v>
      </c>
      <c r="K2" s="14" t="s">
        <v>6</v>
      </c>
      <c r="L2" s="14" t="s">
        <v>7</v>
      </c>
      <c r="M2" s="14" t="s">
        <v>8</v>
      </c>
    </row>
    <row r="3" spans="1:13" ht="20.100000000000001" customHeight="1" x14ac:dyDescent="0.25">
      <c r="A3" s="54">
        <v>43777</v>
      </c>
      <c r="B3" s="9" t="s">
        <v>9</v>
      </c>
      <c r="C3" s="53" t="s">
        <v>14</v>
      </c>
      <c r="D3" s="53"/>
      <c r="E3" s="53"/>
      <c r="F3" s="53"/>
      <c r="G3" s="53"/>
      <c r="H3" s="53"/>
      <c r="I3" s="53"/>
      <c r="J3" s="39">
        <f t="shared" ref="J3:J4" si="0">K3*4+L3*9+M3*4</f>
        <v>541.4</v>
      </c>
      <c r="K3" s="14">
        <v>17</v>
      </c>
      <c r="L3" s="14">
        <v>10.6</v>
      </c>
      <c r="M3" s="14">
        <v>94.5</v>
      </c>
    </row>
    <row r="4" spans="1:13" ht="20.100000000000001" customHeight="1" x14ac:dyDescent="0.25">
      <c r="A4" s="51"/>
      <c r="B4" s="9" t="s">
        <v>10</v>
      </c>
      <c r="C4" s="23" t="s">
        <v>36</v>
      </c>
      <c r="D4" s="23" t="s">
        <v>145</v>
      </c>
      <c r="E4" s="23" t="s">
        <v>285</v>
      </c>
      <c r="F4" s="23" t="s">
        <v>146</v>
      </c>
      <c r="G4" s="23" t="s">
        <v>147</v>
      </c>
      <c r="H4" s="37" t="s">
        <v>148</v>
      </c>
      <c r="I4" s="14" t="s">
        <v>40</v>
      </c>
      <c r="J4" s="41">
        <f t="shared" si="0"/>
        <v>878.3</v>
      </c>
      <c r="K4" s="14">
        <v>34.9</v>
      </c>
      <c r="L4" s="14">
        <v>19.899999999999999</v>
      </c>
      <c r="M4" s="14">
        <v>139.9</v>
      </c>
    </row>
    <row r="5" spans="1:13" ht="20.100000000000001" customHeight="1" thickBot="1" x14ac:dyDescent="0.3">
      <c r="A5" s="25">
        <f>A3</f>
        <v>43777</v>
      </c>
      <c r="B5" s="20" t="s">
        <v>11</v>
      </c>
      <c r="C5" s="70" t="s">
        <v>33</v>
      </c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1:13" ht="19.5" customHeight="1" x14ac:dyDescent="0.25">
      <c r="A6" s="54">
        <f>A3+3</f>
        <v>43780</v>
      </c>
      <c r="B6" s="9" t="s">
        <v>9</v>
      </c>
      <c r="C6" s="76" t="s">
        <v>275</v>
      </c>
      <c r="D6" s="76"/>
      <c r="E6" s="76"/>
      <c r="F6" s="76"/>
      <c r="G6" s="76"/>
      <c r="H6" s="76"/>
      <c r="I6" s="76"/>
      <c r="J6" s="39">
        <f t="shared" ref="J6:J23" si="1">K6*4+L6*9+M6*4</f>
        <v>553.5</v>
      </c>
      <c r="K6" s="14">
        <v>21.1</v>
      </c>
      <c r="L6" s="14">
        <v>17.899999999999999</v>
      </c>
      <c r="M6" s="14">
        <v>77</v>
      </c>
    </row>
    <row r="7" spans="1:13" ht="20.100000000000001" customHeight="1" x14ac:dyDescent="0.25">
      <c r="A7" s="51"/>
      <c r="B7" s="9" t="s">
        <v>10</v>
      </c>
      <c r="C7" s="23" t="s">
        <v>39</v>
      </c>
      <c r="D7" s="32" t="s">
        <v>243</v>
      </c>
      <c r="E7" s="32" t="s">
        <v>151</v>
      </c>
      <c r="F7" s="23" t="s">
        <v>152</v>
      </c>
      <c r="G7" s="30" t="s">
        <v>23</v>
      </c>
      <c r="H7" s="23" t="s">
        <v>153</v>
      </c>
      <c r="I7" s="14" t="s">
        <v>41</v>
      </c>
      <c r="J7" s="39">
        <f t="shared" si="1"/>
        <v>861.7</v>
      </c>
      <c r="K7" s="14">
        <v>34.4</v>
      </c>
      <c r="L7" s="14">
        <v>22.9</v>
      </c>
      <c r="M7" s="14">
        <v>129.5</v>
      </c>
    </row>
    <row r="8" spans="1:13" ht="20.100000000000001" customHeight="1" x14ac:dyDescent="0.25">
      <c r="A8" s="3">
        <f>A6</f>
        <v>43780</v>
      </c>
      <c r="B8" s="9" t="s">
        <v>11</v>
      </c>
      <c r="C8" s="23" t="s">
        <v>36</v>
      </c>
      <c r="D8" s="23" t="s">
        <v>162</v>
      </c>
      <c r="E8" s="14" t="s">
        <v>154</v>
      </c>
      <c r="F8" s="31" t="s">
        <v>258</v>
      </c>
      <c r="G8" s="14" t="s">
        <v>112</v>
      </c>
      <c r="H8" s="14" t="s">
        <v>155</v>
      </c>
      <c r="I8" s="14"/>
      <c r="J8" s="39">
        <f t="shared" si="1"/>
        <v>813</v>
      </c>
      <c r="K8" s="14">
        <v>25.2</v>
      </c>
      <c r="L8" s="14">
        <v>23.4</v>
      </c>
      <c r="M8" s="14">
        <v>125.4</v>
      </c>
    </row>
    <row r="9" spans="1:13" ht="20.100000000000001" customHeight="1" x14ac:dyDescent="0.25">
      <c r="A9" s="54">
        <f>A6+1</f>
        <v>43781</v>
      </c>
      <c r="B9" s="9" t="s">
        <v>9</v>
      </c>
      <c r="C9" s="53" t="s">
        <v>263</v>
      </c>
      <c r="D9" s="53"/>
      <c r="E9" s="53"/>
      <c r="F9" s="53"/>
      <c r="G9" s="53"/>
      <c r="H9" s="53"/>
      <c r="I9" s="53"/>
      <c r="J9" s="39">
        <f t="shared" si="1"/>
        <v>441.4</v>
      </c>
      <c r="K9" s="14">
        <v>13.4</v>
      </c>
      <c r="L9" s="14">
        <v>15</v>
      </c>
      <c r="M9" s="14">
        <v>63.2</v>
      </c>
    </row>
    <row r="10" spans="1:13" ht="20.100000000000001" customHeight="1" x14ac:dyDescent="0.25">
      <c r="A10" s="52"/>
      <c r="B10" s="9" t="s">
        <v>10</v>
      </c>
      <c r="C10" s="35" t="s">
        <v>20</v>
      </c>
      <c r="D10" s="42" t="s">
        <v>274</v>
      </c>
      <c r="E10" s="23" t="s">
        <v>156</v>
      </c>
      <c r="F10" s="23" t="s">
        <v>157</v>
      </c>
      <c r="G10" s="23" t="s">
        <v>158</v>
      </c>
      <c r="H10" s="23" t="s">
        <v>159</v>
      </c>
      <c r="I10" s="15"/>
      <c r="J10" s="39">
        <f t="shared" si="1"/>
        <v>811.2</v>
      </c>
      <c r="K10" s="14">
        <v>28</v>
      </c>
      <c r="L10" s="14">
        <v>20</v>
      </c>
      <c r="M10" s="14">
        <v>129.80000000000001</v>
      </c>
    </row>
    <row r="11" spans="1:13" ht="20.100000000000001" customHeight="1" x14ac:dyDescent="0.25">
      <c r="A11" s="3">
        <f>A8+1</f>
        <v>43781</v>
      </c>
      <c r="B11" s="9" t="s">
        <v>11</v>
      </c>
      <c r="C11" s="23" t="s">
        <v>36</v>
      </c>
      <c r="D11" s="14" t="s">
        <v>170</v>
      </c>
      <c r="E11" s="14" t="s">
        <v>65</v>
      </c>
      <c r="F11" s="31" t="s">
        <v>89</v>
      </c>
      <c r="G11" s="14" t="s">
        <v>26</v>
      </c>
      <c r="H11" s="14" t="s">
        <v>160</v>
      </c>
      <c r="I11" s="14"/>
      <c r="J11" s="39">
        <f t="shared" si="1"/>
        <v>844</v>
      </c>
      <c r="K11" s="14">
        <v>24.1</v>
      </c>
      <c r="L11" s="14">
        <v>26</v>
      </c>
      <c r="M11" s="14">
        <v>128.4</v>
      </c>
    </row>
    <row r="12" spans="1:13" ht="20.100000000000001" customHeight="1" x14ac:dyDescent="0.25">
      <c r="A12" s="54">
        <f>A9+1</f>
        <v>43782</v>
      </c>
      <c r="B12" s="9" t="s">
        <v>9</v>
      </c>
      <c r="C12" s="53" t="s">
        <v>161</v>
      </c>
      <c r="D12" s="53"/>
      <c r="E12" s="53"/>
      <c r="F12" s="53"/>
      <c r="G12" s="53"/>
      <c r="H12" s="53"/>
      <c r="I12" s="53"/>
      <c r="J12" s="39">
        <f t="shared" si="1"/>
        <v>463.4</v>
      </c>
      <c r="K12" s="14">
        <v>20.6</v>
      </c>
      <c r="L12" s="14">
        <v>9</v>
      </c>
      <c r="M12" s="14">
        <v>75</v>
      </c>
    </row>
    <row r="13" spans="1:13" ht="20.100000000000001" customHeight="1" x14ac:dyDescent="0.25">
      <c r="A13" s="52"/>
      <c r="B13" s="16" t="s">
        <v>10</v>
      </c>
      <c r="C13" s="23" t="s">
        <v>36</v>
      </c>
      <c r="D13" s="23" t="s">
        <v>273</v>
      </c>
      <c r="E13" s="23" t="s">
        <v>163</v>
      </c>
      <c r="F13" s="23" t="s">
        <v>164</v>
      </c>
      <c r="G13" s="23" t="s">
        <v>165</v>
      </c>
      <c r="H13" s="23" t="s">
        <v>166</v>
      </c>
      <c r="I13" s="23" t="s">
        <v>47</v>
      </c>
      <c r="J13" s="39">
        <f t="shared" si="1"/>
        <v>860.4</v>
      </c>
      <c r="K13" s="14">
        <v>31.1</v>
      </c>
      <c r="L13" s="14">
        <v>20</v>
      </c>
      <c r="M13" s="14">
        <v>139</v>
      </c>
    </row>
    <row r="14" spans="1:13" s="7" customFormat="1" ht="20.100000000000001" customHeight="1" x14ac:dyDescent="0.25">
      <c r="A14" s="3">
        <f>A11+1</f>
        <v>43782</v>
      </c>
      <c r="B14" s="9" t="s">
        <v>11</v>
      </c>
      <c r="C14" s="23" t="s">
        <v>36</v>
      </c>
      <c r="D14" s="23" t="s">
        <v>171</v>
      </c>
      <c r="E14" s="23" t="s">
        <v>167</v>
      </c>
      <c r="F14" s="32" t="s">
        <v>95</v>
      </c>
      <c r="G14" s="23" t="s">
        <v>168</v>
      </c>
      <c r="H14" s="23" t="s">
        <v>169</v>
      </c>
      <c r="I14" s="14"/>
      <c r="J14" s="39">
        <f t="shared" si="1"/>
        <v>817.90000000000009</v>
      </c>
      <c r="K14" s="14">
        <v>27.6</v>
      </c>
      <c r="L14" s="14">
        <v>25.1</v>
      </c>
      <c r="M14" s="14">
        <v>120.4</v>
      </c>
    </row>
    <row r="15" spans="1:13" ht="20.100000000000001" customHeight="1" x14ac:dyDescent="0.25">
      <c r="A15" s="51">
        <f>A12+1</f>
        <v>43783</v>
      </c>
      <c r="B15" s="13" t="s">
        <v>9</v>
      </c>
      <c r="C15" s="53" t="s">
        <v>264</v>
      </c>
      <c r="D15" s="53"/>
      <c r="E15" s="53"/>
      <c r="F15" s="53"/>
      <c r="G15" s="53"/>
      <c r="H15" s="53"/>
      <c r="I15" s="53"/>
      <c r="J15" s="39">
        <f t="shared" si="1"/>
        <v>348.8</v>
      </c>
      <c r="K15" s="14">
        <v>18.7</v>
      </c>
      <c r="L15" s="14">
        <v>10</v>
      </c>
      <c r="M15" s="14">
        <v>46</v>
      </c>
    </row>
    <row r="16" spans="1:13" ht="20.100000000000001" customHeight="1" x14ac:dyDescent="0.25">
      <c r="A16" s="52"/>
      <c r="B16" s="9" t="s">
        <v>10</v>
      </c>
      <c r="C16" s="73" t="s">
        <v>172</v>
      </c>
      <c r="D16" s="74"/>
      <c r="E16" s="74"/>
      <c r="F16" s="74"/>
      <c r="G16" s="75"/>
      <c r="H16" s="23" t="s">
        <v>173</v>
      </c>
      <c r="I16" s="14"/>
      <c r="J16" s="39">
        <f t="shared" si="1"/>
        <v>815.59999999999991</v>
      </c>
      <c r="K16" s="14">
        <v>25</v>
      </c>
      <c r="L16" s="14">
        <v>23.2</v>
      </c>
      <c r="M16" s="14">
        <v>126.7</v>
      </c>
    </row>
    <row r="17" spans="1:13" ht="20.100000000000001" customHeight="1" x14ac:dyDescent="0.25">
      <c r="A17" s="3">
        <f>A14+1</f>
        <v>43783</v>
      </c>
      <c r="B17" s="9" t="s">
        <v>11</v>
      </c>
      <c r="C17" s="23" t="s">
        <v>36</v>
      </c>
      <c r="D17" s="14" t="s">
        <v>174</v>
      </c>
      <c r="E17" s="23" t="s">
        <v>175</v>
      </c>
      <c r="F17" s="31" t="s">
        <v>96</v>
      </c>
      <c r="G17" s="14" t="s">
        <v>29</v>
      </c>
      <c r="H17" s="14" t="s">
        <v>68</v>
      </c>
      <c r="I17" s="14"/>
      <c r="J17" s="39">
        <f t="shared" si="1"/>
        <v>837.3</v>
      </c>
      <c r="K17" s="14">
        <v>26.4</v>
      </c>
      <c r="L17" s="14">
        <v>27.3</v>
      </c>
      <c r="M17" s="14">
        <v>121.5</v>
      </c>
    </row>
    <row r="18" spans="1:13" ht="20.100000000000001" customHeight="1" x14ac:dyDescent="0.25">
      <c r="A18" s="54">
        <v>43784</v>
      </c>
      <c r="B18" s="9" t="s">
        <v>9</v>
      </c>
      <c r="C18" s="53" t="s">
        <v>15</v>
      </c>
      <c r="D18" s="53"/>
      <c r="E18" s="53"/>
      <c r="F18" s="53"/>
      <c r="G18" s="53"/>
      <c r="H18" s="53"/>
      <c r="I18" s="53"/>
      <c r="J18" s="39">
        <f t="shared" si="1"/>
        <v>457</v>
      </c>
      <c r="K18" s="14">
        <v>20.6</v>
      </c>
      <c r="L18" s="14">
        <v>10.6</v>
      </c>
      <c r="M18" s="14">
        <v>69.8</v>
      </c>
    </row>
    <row r="19" spans="1:13" ht="20.100000000000001" customHeight="1" x14ac:dyDescent="0.25">
      <c r="A19" s="51"/>
      <c r="B19" s="9" t="s">
        <v>10</v>
      </c>
      <c r="C19" s="23" t="s">
        <v>32</v>
      </c>
      <c r="D19" s="23" t="s">
        <v>176</v>
      </c>
      <c r="E19" s="23" t="s">
        <v>177</v>
      </c>
      <c r="F19" s="31" t="s">
        <v>272</v>
      </c>
      <c r="G19" s="23" t="s">
        <v>178</v>
      </c>
      <c r="H19" s="23" t="s">
        <v>179</v>
      </c>
      <c r="I19" s="14" t="s">
        <v>42</v>
      </c>
      <c r="J19" s="39">
        <f t="shared" si="1"/>
        <v>894.6</v>
      </c>
      <c r="K19" s="14">
        <v>30.6</v>
      </c>
      <c r="L19" s="14">
        <v>27</v>
      </c>
      <c r="M19" s="14">
        <v>132.30000000000001</v>
      </c>
    </row>
    <row r="20" spans="1:13" ht="20.100000000000001" customHeight="1" x14ac:dyDescent="0.25">
      <c r="A20" s="3">
        <f>A18</f>
        <v>43784</v>
      </c>
      <c r="B20" s="9" t="s">
        <v>11</v>
      </c>
      <c r="C20" s="23" t="s">
        <v>36</v>
      </c>
      <c r="D20" s="30" t="s">
        <v>71</v>
      </c>
      <c r="E20" s="30" t="s">
        <v>182</v>
      </c>
      <c r="F20" s="43" t="s">
        <v>180</v>
      </c>
      <c r="G20" s="14" t="s">
        <v>58</v>
      </c>
      <c r="H20" s="4" t="s">
        <v>181</v>
      </c>
      <c r="I20" s="30"/>
      <c r="J20" s="39">
        <f t="shared" si="1"/>
        <v>801.59999999999991</v>
      </c>
      <c r="K20" s="14">
        <v>27.7</v>
      </c>
      <c r="L20" s="14">
        <v>23.2</v>
      </c>
      <c r="M20" s="14">
        <v>120.5</v>
      </c>
    </row>
    <row r="21" spans="1:13" ht="20.100000000000001" customHeight="1" x14ac:dyDescent="0.25">
      <c r="A21" s="54">
        <f>A18+1</f>
        <v>43785</v>
      </c>
      <c r="B21" s="9" t="s">
        <v>9</v>
      </c>
      <c r="C21" s="53" t="s">
        <v>16</v>
      </c>
      <c r="D21" s="53"/>
      <c r="E21" s="53"/>
      <c r="F21" s="53"/>
      <c r="G21" s="53"/>
      <c r="H21" s="53"/>
      <c r="I21" s="53"/>
      <c r="J21" s="39">
        <f t="shared" si="1"/>
        <v>370.79999999999995</v>
      </c>
      <c r="K21" s="14">
        <v>10.8</v>
      </c>
      <c r="L21" s="14">
        <v>9.6</v>
      </c>
      <c r="M21" s="14">
        <v>60.3</v>
      </c>
    </row>
    <row r="22" spans="1:13" ht="20.100000000000001" customHeight="1" x14ac:dyDescent="0.25">
      <c r="A22" s="52"/>
      <c r="B22" s="9" t="s">
        <v>10</v>
      </c>
      <c r="C22" s="23" t="s">
        <v>36</v>
      </c>
      <c r="D22" s="14" t="s">
        <v>183</v>
      </c>
      <c r="E22" s="14" t="s">
        <v>186</v>
      </c>
      <c r="F22" s="31" t="s">
        <v>26</v>
      </c>
      <c r="G22" s="14" t="s">
        <v>59</v>
      </c>
      <c r="H22" s="14" t="s">
        <v>52</v>
      </c>
      <c r="I22" s="14"/>
      <c r="J22" s="39">
        <f t="shared" si="1"/>
        <v>867</v>
      </c>
      <c r="K22" s="14">
        <v>28.2</v>
      </c>
      <c r="L22" s="14">
        <v>23.8</v>
      </c>
      <c r="M22" s="14">
        <v>135</v>
      </c>
    </row>
    <row r="23" spans="1:13" ht="20.100000000000001" customHeight="1" x14ac:dyDescent="0.25">
      <c r="A23" s="3">
        <f>A20+1</f>
        <v>43785</v>
      </c>
      <c r="B23" s="9" t="s">
        <v>11</v>
      </c>
      <c r="C23" s="23" t="s">
        <v>36</v>
      </c>
      <c r="D23" s="14" t="s">
        <v>185</v>
      </c>
      <c r="E23" s="14" t="s">
        <v>187</v>
      </c>
      <c r="F23" s="34" t="s">
        <v>92</v>
      </c>
      <c r="G23" s="14" t="s">
        <v>57</v>
      </c>
      <c r="H23" s="14" t="s">
        <v>184</v>
      </c>
      <c r="I23" s="14"/>
      <c r="J23" s="39">
        <f t="shared" si="1"/>
        <v>840.7</v>
      </c>
      <c r="K23" s="14">
        <v>29.6</v>
      </c>
      <c r="L23" s="14">
        <v>26.3</v>
      </c>
      <c r="M23" s="14">
        <v>121.4</v>
      </c>
    </row>
  </sheetData>
  <mergeCells count="18">
    <mergeCell ref="A1:M1"/>
    <mergeCell ref="E2:G2"/>
    <mergeCell ref="C3:I3"/>
    <mergeCell ref="A15:A16"/>
    <mergeCell ref="C15:I15"/>
    <mergeCell ref="C6:I6"/>
    <mergeCell ref="A9:A10"/>
    <mergeCell ref="C9:I9"/>
    <mergeCell ref="A12:A13"/>
    <mergeCell ref="C12:I12"/>
    <mergeCell ref="A6:A7"/>
    <mergeCell ref="A3:A4"/>
    <mergeCell ref="C18:I18"/>
    <mergeCell ref="A21:A22"/>
    <mergeCell ref="C21:I21"/>
    <mergeCell ref="C5:M5"/>
    <mergeCell ref="C16:G16"/>
    <mergeCell ref="A18:A1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H16" sqref="H16"/>
    </sheetView>
  </sheetViews>
  <sheetFormatPr defaultRowHeight="16.5" x14ac:dyDescent="0.25"/>
  <cols>
    <col min="1" max="1" width="8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61" t="s">
        <v>149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20.100000000000001" customHeight="1" x14ac:dyDescent="0.25">
      <c r="A2" s="14" t="s">
        <v>0</v>
      </c>
      <c r="B2" s="9" t="s">
        <v>1</v>
      </c>
      <c r="C2" s="14" t="s">
        <v>2</v>
      </c>
      <c r="D2" s="14" t="s">
        <v>12</v>
      </c>
      <c r="E2" s="53" t="s">
        <v>13</v>
      </c>
      <c r="F2" s="53"/>
      <c r="G2" s="53"/>
      <c r="H2" s="14" t="s">
        <v>3</v>
      </c>
      <c r="I2" s="14" t="s">
        <v>4</v>
      </c>
      <c r="J2" s="12" t="s">
        <v>5</v>
      </c>
      <c r="K2" s="14" t="s">
        <v>6</v>
      </c>
      <c r="L2" s="14" t="s">
        <v>7</v>
      </c>
      <c r="M2" s="14" t="s">
        <v>8</v>
      </c>
    </row>
    <row r="3" spans="1:13" ht="20.100000000000001" customHeight="1" x14ac:dyDescent="0.25">
      <c r="A3" s="54">
        <v>43786</v>
      </c>
      <c r="B3" s="9" t="s">
        <v>9</v>
      </c>
      <c r="C3" s="53" t="s">
        <v>189</v>
      </c>
      <c r="D3" s="53"/>
      <c r="E3" s="53"/>
      <c r="F3" s="53"/>
      <c r="G3" s="53"/>
      <c r="H3" s="53"/>
      <c r="I3" s="53"/>
      <c r="J3" s="39">
        <f t="shared" ref="J3:J23" si="0">K3*4+L3*9+M3*4</f>
        <v>604.09999999999991</v>
      </c>
      <c r="K3" s="14">
        <v>18.5</v>
      </c>
      <c r="L3" s="14">
        <v>13.3</v>
      </c>
      <c r="M3" s="14">
        <v>102.6</v>
      </c>
    </row>
    <row r="4" spans="1:13" ht="20.100000000000001" customHeight="1" x14ac:dyDescent="0.25">
      <c r="A4" s="52"/>
      <c r="B4" s="9" t="s">
        <v>10</v>
      </c>
      <c r="C4" s="73" t="s">
        <v>188</v>
      </c>
      <c r="D4" s="74"/>
      <c r="E4" s="74"/>
      <c r="F4" s="74"/>
      <c r="G4" s="75"/>
      <c r="H4" s="14" t="s">
        <v>73</v>
      </c>
      <c r="I4" s="14"/>
      <c r="J4" s="39">
        <f t="shared" si="0"/>
        <v>821</v>
      </c>
      <c r="K4" s="14">
        <v>36.6</v>
      </c>
      <c r="L4" s="14">
        <v>20.2</v>
      </c>
      <c r="M4" s="14">
        <v>123.2</v>
      </c>
    </row>
    <row r="5" spans="1:13" ht="20.100000000000001" customHeight="1" thickBot="1" x14ac:dyDescent="0.3">
      <c r="A5" s="25">
        <f>A3</f>
        <v>43786</v>
      </c>
      <c r="B5" s="20" t="s">
        <v>11</v>
      </c>
      <c r="C5" s="27" t="s">
        <v>36</v>
      </c>
      <c r="D5" s="22" t="s">
        <v>190</v>
      </c>
      <c r="E5" s="22" t="s">
        <v>191</v>
      </c>
      <c r="F5" s="33" t="s">
        <v>90</v>
      </c>
      <c r="G5" s="22" t="s">
        <v>60</v>
      </c>
      <c r="H5" s="22" t="s">
        <v>84</v>
      </c>
      <c r="I5" s="22"/>
      <c r="J5" s="22">
        <f t="shared" si="0"/>
        <v>883</v>
      </c>
      <c r="K5" s="22">
        <v>28</v>
      </c>
      <c r="L5" s="22">
        <v>25.4</v>
      </c>
      <c r="M5" s="22">
        <v>135.6</v>
      </c>
    </row>
    <row r="6" spans="1:13" ht="19.5" customHeight="1" x14ac:dyDescent="0.25">
      <c r="A6" s="51">
        <f>A3+1</f>
        <v>43787</v>
      </c>
      <c r="B6" s="13" t="s">
        <v>9</v>
      </c>
      <c r="C6" s="77" t="s">
        <v>17</v>
      </c>
      <c r="D6" s="53"/>
      <c r="E6" s="53"/>
      <c r="F6" s="53"/>
      <c r="G6" s="53"/>
      <c r="H6" s="53"/>
      <c r="I6" s="53"/>
      <c r="J6" s="39">
        <f t="shared" si="0"/>
        <v>557.1</v>
      </c>
      <c r="K6" s="5">
        <v>18.5</v>
      </c>
      <c r="L6" s="5">
        <v>12.7</v>
      </c>
      <c r="M6" s="5">
        <v>92.2</v>
      </c>
    </row>
    <row r="7" spans="1:13" ht="19.5" customHeight="1" x14ac:dyDescent="0.25">
      <c r="A7" s="51"/>
      <c r="B7" s="9" t="s">
        <v>10</v>
      </c>
      <c r="C7" s="23" t="s">
        <v>36</v>
      </c>
      <c r="D7" s="23" t="s">
        <v>193</v>
      </c>
      <c r="E7" s="23" t="s">
        <v>194</v>
      </c>
      <c r="F7" s="23" t="s">
        <v>195</v>
      </c>
      <c r="G7" s="30" t="s">
        <v>53</v>
      </c>
      <c r="H7" s="23" t="s">
        <v>196</v>
      </c>
      <c r="I7" s="14" t="s">
        <v>43</v>
      </c>
      <c r="J7" s="39">
        <f t="shared" si="0"/>
        <v>867</v>
      </c>
      <c r="K7" s="14">
        <v>28.2</v>
      </c>
      <c r="L7" s="14">
        <v>23.8</v>
      </c>
      <c r="M7" s="14">
        <v>135</v>
      </c>
    </row>
    <row r="8" spans="1:13" ht="20.100000000000001" customHeight="1" x14ac:dyDescent="0.25">
      <c r="A8" s="3">
        <f>A5+1</f>
        <v>43787</v>
      </c>
      <c r="B8" s="9" t="s">
        <v>11</v>
      </c>
      <c r="C8" s="23" t="s">
        <v>38</v>
      </c>
      <c r="D8" s="14" t="s">
        <v>217</v>
      </c>
      <c r="E8" s="14" t="s">
        <v>192</v>
      </c>
      <c r="F8" s="14" t="s">
        <v>72</v>
      </c>
      <c r="G8" s="14" t="s">
        <v>218</v>
      </c>
      <c r="H8" s="14" t="s">
        <v>79</v>
      </c>
      <c r="I8" s="14"/>
      <c r="J8" s="39">
        <f t="shared" si="0"/>
        <v>812.5</v>
      </c>
      <c r="K8" s="14">
        <v>24.1</v>
      </c>
      <c r="L8" s="14">
        <v>27.3</v>
      </c>
      <c r="M8" s="14">
        <v>117.6</v>
      </c>
    </row>
    <row r="9" spans="1:13" ht="20.100000000000001" customHeight="1" x14ac:dyDescent="0.25">
      <c r="A9" s="54">
        <f>A6+1</f>
        <v>43788</v>
      </c>
      <c r="B9" s="9" t="s">
        <v>9</v>
      </c>
      <c r="C9" s="53" t="s">
        <v>281</v>
      </c>
      <c r="D9" s="53"/>
      <c r="E9" s="53"/>
      <c r="F9" s="53"/>
      <c r="G9" s="53"/>
      <c r="H9" s="53"/>
      <c r="I9" s="53"/>
      <c r="J9" s="39">
        <f t="shared" si="0"/>
        <v>368.9</v>
      </c>
      <c r="K9" s="14">
        <v>15.8</v>
      </c>
      <c r="L9" s="14">
        <v>13.3</v>
      </c>
      <c r="M9" s="14">
        <v>46.5</v>
      </c>
    </row>
    <row r="10" spans="1:13" ht="20.100000000000001" customHeight="1" x14ac:dyDescent="0.25">
      <c r="A10" s="52"/>
      <c r="B10" s="9" t="s">
        <v>10</v>
      </c>
      <c r="C10" s="35" t="s">
        <v>19</v>
      </c>
      <c r="D10" s="23" t="s">
        <v>197</v>
      </c>
      <c r="E10" s="23" t="s">
        <v>198</v>
      </c>
      <c r="F10" s="35" t="s">
        <v>199</v>
      </c>
      <c r="G10" s="23" t="s">
        <v>200</v>
      </c>
      <c r="H10" s="23" t="s">
        <v>201</v>
      </c>
      <c r="I10" s="14"/>
      <c r="J10" s="39">
        <f t="shared" si="0"/>
        <v>821</v>
      </c>
      <c r="K10" s="41">
        <v>36.6</v>
      </c>
      <c r="L10" s="41">
        <v>20.2</v>
      </c>
      <c r="M10" s="41">
        <v>123.2</v>
      </c>
    </row>
    <row r="11" spans="1:13" ht="20.100000000000001" customHeight="1" x14ac:dyDescent="0.25">
      <c r="A11" s="3">
        <f>A8+1</f>
        <v>43788</v>
      </c>
      <c r="B11" s="9" t="s">
        <v>11</v>
      </c>
      <c r="C11" s="23" t="s">
        <v>38</v>
      </c>
      <c r="D11" s="23" t="s">
        <v>260</v>
      </c>
      <c r="E11" s="23" t="s">
        <v>209</v>
      </c>
      <c r="F11" s="32" t="s">
        <v>87</v>
      </c>
      <c r="G11" s="23" t="s">
        <v>29</v>
      </c>
      <c r="H11" s="23" t="s">
        <v>51</v>
      </c>
      <c r="I11" s="14"/>
      <c r="J11" s="39">
        <f t="shared" si="0"/>
        <v>852.7</v>
      </c>
      <c r="K11" s="14">
        <v>24.3</v>
      </c>
      <c r="L11" s="14">
        <v>25.5</v>
      </c>
      <c r="M11" s="14">
        <v>131.5</v>
      </c>
    </row>
    <row r="12" spans="1:13" ht="20.100000000000001" customHeight="1" x14ac:dyDescent="0.25">
      <c r="A12" s="54">
        <f>A9+1</f>
        <v>43789</v>
      </c>
      <c r="B12" s="9" t="s">
        <v>9</v>
      </c>
      <c r="C12" s="53" t="s">
        <v>259</v>
      </c>
      <c r="D12" s="53"/>
      <c r="E12" s="53"/>
      <c r="F12" s="53"/>
      <c r="G12" s="53"/>
      <c r="H12" s="53"/>
      <c r="I12" s="53"/>
      <c r="J12" s="39">
        <f t="shared" si="0"/>
        <v>464.4</v>
      </c>
      <c r="K12" s="14">
        <v>18.600000000000001</v>
      </c>
      <c r="L12" s="14">
        <v>14</v>
      </c>
      <c r="M12" s="14">
        <v>66</v>
      </c>
    </row>
    <row r="13" spans="1:13" ht="20.100000000000001" customHeight="1" x14ac:dyDescent="0.25">
      <c r="A13" s="52"/>
      <c r="B13" s="16" t="s">
        <v>10</v>
      </c>
      <c r="C13" s="73" t="s">
        <v>210</v>
      </c>
      <c r="D13" s="74"/>
      <c r="E13" s="74"/>
      <c r="F13" s="74"/>
      <c r="G13" s="75"/>
      <c r="H13" s="23" t="s">
        <v>202</v>
      </c>
      <c r="I13" s="23" t="s">
        <v>35</v>
      </c>
      <c r="J13" s="39">
        <f t="shared" si="0"/>
        <v>861.4</v>
      </c>
      <c r="K13" s="41">
        <v>29.2</v>
      </c>
      <c r="L13" s="41">
        <v>25.8</v>
      </c>
      <c r="M13" s="41">
        <v>128.1</v>
      </c>
    </row>
    <row r="14" spans="1:13" s="7" customFormat="1" ht="20.100000000000001" customHeight="1" x14ac:dyDescent="0.25">
      <c r="A14" s="3">
        <f>A11+1</f>
        <v>43789</v>
      </c>
      <c r="B14" s="9" t="s">
        <v>11</v>
      </c>
      <c r="C14" s="23" t="s">
        <v>38</v>
      </c>
      <c r="D14" s="23" t="s">
        <v>211</v>
      </c>
      <c r="E14" s="14" t="s">
        <v>85</v>
      </c>
      <c r="F14" s="31" t="s">
        <v>213</v>
      </c>
      <c r="G14" s="14" t="s">
        <v>212</v>
      </c>
      <c r="H14" s="14" t="s">
        <v>78</v>
      </c>
      <c r="I14" s="14"/>
      <c r="J14" s="39">
        <f t="shared" si="0"/>
        <v>844.8</v>
      </c>
      <c r="K14" s="14">
        <v>29.6</v>
      </c>
      <c r="L14" s="14">
        <v>28</v>
      </c>
      <c r="M14" s="14">
        <v>118.6</v>
      </c>
    </row>
    <row r="15" spans="1:13" ht="20.100000000000001" customHeight="1" x14ac:dyDescent="0.25">
      <c r="A15" s="51">
        <f>A12+1</f>
        <v>43790</v>
      </c>
      <c r="B15" s="13" t="s">
        <v>9</v>
      </c>
      <c r="C15" s="53" t="s">
        <v>265</v>
      </c>
      <c r="D15" s="53"/>
      <c r="E15" s="53"/>
      <c r="F15" s="53"/>
      <c r="G15" s="53"/>
      <c r="H15" s="53"/>
      <c r="I15" s="53"/>
      <c r="J15" s="39">
        <f t="shared" si="0"/>
        <v>447.6</v>
      </c>
      <c r="K15" s="5">
        <v>13.6</v>
      </c>
      <c r="L15" s="5">
        <v>15.6</v>
      </c>
      <c r="M15" s="5">
        <v>63.2</v>
      </c>
    </row>
    <row r="16" spans="1:13" ht="20.100000000000001" customHeight="1" x14ac:dyDescent="0.25">
      <c r="A16" s="52"/>
      <c r="B16" s="9" t="s">
        <v>10</v>
      </c>
      <c r="C16" s="23" t="s">
        <v>31</v>
      </c>
      <c r="D16" s="23" t="s">
        <v>203</v>
      </c>
      <c r="E16" s="23" t="s">
        <v>204</v>
      </c>
      <c r="F16" s="23" t="s">
        <v>205</v>
      </c>
      <c r="G16" s="23" t="s">
        <v>112</v>
      </c>
      <c r="H16" s="23" t="s">
        <v>286</v>
      </c>
      <c r="I16" s="14"/>
      <c r="J16" s="39">
        <f t="shared" si="0"/>
        <v>817.80000000000007</v>
      </c>
      <c r="K16" s="6">
        <v>28</v>
      </c>
      <c r="L16" s="6">
        <v>17.8</v>
      </c>
      <c r="M16" s="6">
        <v>136.4</v>
      </c>
    </row>
    <row r="17" spans="1:13" ht="20.100000000000001" customHeight="1" x14ac:dyDescent="0.25">
      <c r="A17" s="3">
        <f>A14+1</f>
        <v>43790</v>
      </c>
      <c r="B17" s="9" t="s">
        <v>11</v>
      </c>
      <c r="C17" s="23" t="s">
        <v>38</v>
      </c>
      <c r="D17" s="14" t="s">
        <v>214</v>
      </c>
      <c r="E17" s="14" t="s">
        <v>66</v>
      </c>
      <c r="F17" s="29" t="s">
        <v>88</v>
      </c>
      <c r="G17" s="29" t="s">
        <v>81</v>
      </c>
      <c r="H17" s="14" t="s">
        <v>216</v>
      </c>
      <c r="I17" s="14"/>
      <c r="J17" s="39">
        <f t="shared" si="0"/>
        <v>828.7</v>
      </c>
      <c r="K17" s="14">
        <v>24.3</v>
      </c>
      <c r="L17" s="14">
        <v>25.5</v>
      </c>
      <c r="M17" s="14">
        <v>125.5</v>
      </c>
    </row>
    <row r="18" spans="1:13" ht="20.100000000000001" customHeight="1" x14ac:dyDescent="0.25">
      <c r="A18" s="54">
        <v>43791</v>
      </c>
      <c r="B18" s="9" t="s">
        <v>9</v>
      </c>
      <c r="C18" s="53" t="s">
        <v>280</v>
      </c>
      <c r="D18" s="53"/>
      <c r="E18" s="53"/>
      <c r="F18" s="53"/>
      <c r="G18" s="53"/>
      <c r="H18" s="53"/>
      <c r="I18" s="53"/>
      <c r="J18" s="39">
        <f t="shared" si="0"/>
        <v>484.8</v>
      </c>
      <c r="K18" s="14">
        <v>15.8</v>
      </c>
      <c r="L18" s="14">
        <v>13.2</v>
      </c>
      <c r="M18" s="14">
        <v>75.7</v>
      </c>
    </row>
    <row r="19" spans="1:13" ht="20.100000000000001" customHeight="1" x14ac:dyDescent="0.25">
      <c r="A19" s="51"/>
      <c r="B19" s="9" t="s">
        <v>10</v>
      </c>
      <c r="C19" s="23" t="s">
        <v>38</v>
      </c>
      <c r="D19" s="23" t="s">
        <v>206</v>
      </c>
      <c r="E19" s="23" t="s">
        <v>125</v>
      </c>
      <c r="F19" s="35" t="s">
        <v>207</v>
      </c>
      <c r="G19" s="23" t="s">
        <v>101</v>
      </c>
      <c r="H19" s="23" t="s">
        <v>208</v>
      </c>
      <c r="I19" s="14" t="s">
        <v>44</v>
      </c>
      <c r="J19" s="39">
        <f t="shared" si="0"/>
        <v>951.7</v>
      </c>
      <c r="K19" s="6">
        <v>27.7</v>
      </c>
      <c r="L19" s="6">
        <v>25.3</v>
      </c>
      <c r="M19" s="6">
        <v>153.30000000000001</v>
      </c>
    </row>
    <row r="20" spans="1:13" ht="20.100000000000001" customHeight="1" x14ac:dyDescent="0.25">
      <c r="A20" s="3">
        <f>A18</f>
        <v>43791</v>
      </c>
      <c r="B20" s="9" t="s">
        <v>11</v>
      </c>
      <c r="C20" s="23" t="s">
        <v>38</v>
      </c>
      <c r="D20" s="14" t="s">
        <v>219</v>
      </c>
      <c r="E20" s="23" t="s">
        <v>77</v>
      </c>
      <c r="F20" s="2" t="s">
        <v>80</v>
      </c>
      <c r="G20" s="23" t="s">
        <v>18</v>
      </c>
      <c r="H20" s="4" t="s">
        <v>215</v>
      </c>
      <c r="I20" s="14"/>
      <c r="J20" s="39">
        <f t="shared" si="0"/>
        <v>807.5</v>
      </c>
      <c r="K20" s="14">
        <v>25.6</v>
      </c>
      <c r="L20" s="14">
        <v>23.5</v>
      </c>
      <c r="M20" s="14">
        <v>123.4</v>
      </c>
    </row>
    <row r="21" spans="1:13" ht="20.100000000000001" customHeight="1" x14ac:dyDescent="0.25">
      <c r="A21" s="54">
        <f>A18+1</f>
        <v>43792</v>
      </c>
      <c r="B21" s="9" t="s">
        <v>9</v>
      </c>
      <c r="C21" s="53" t="s">
        <v>220</v>
      </c>
      <c r="D21" s="53"/>
      <c r="E21" s="53"/>
      <c r="F21" s="53"/>
      <c r="G21" s="53"/>
      <c r="H21" s="53"/>
      <c r="I21" s="53"/>
      <c r="J21" s="39">
        <f t="shared" si="0"/>
        <v>512.6</v>
      </c>
      <c r="K21" s="14">
        <v>19.600000000000001</v>
      </c>
      <c r="L21" s="14">
        <v>15</v>
      </c>
      <c r="M21" s="14">
        <v>74.8</v>
      </c>
    </row>
    <row r="22" spans="1:13" ht="20.100000000000001" customHeight="1" x14ac:dyDescent="0.25">
      <c r="A22" s="52"/>
      <c r="B22" s="9" t="s">
        <v>10</v>
      </c>
      <c r="C22" s="23" t="s">
        <v>38</v>
      </c>
      <c r="D22" s="14" t="s">
        <v>224</v>
      </c>
      <c r="E22" s="37" t="s">
        <v>221</v>
      </c>
      <c r="F22" s="14" t="s">
        <v>223</v>
      </c>
      <c r="G22" s="14" t="s">
        <v>267</v>
      </c>
      <c r="H22" s="14" t="s">
        <v>49</v>
      </c>
      <c r="I22" s="14"/>
      <c r="J22" s="39">
        <f t="shared" si="0"/>
        <v>867.59999999999991</v>
      </c>
      <c r="K22" s="41">
        <v>27.8</v>
      </c>
      <c r="L22" s="41">
        <v>26</v>
      </c>
      <c r="M22" s="41">
        <v>130.6</v>
      </c>
    </row>
    <row r="23" spans="1:13" ht="20.100000000000001" customHeight="1" x14ac:dyDescent="0.25">
      <c r="A23" s="3">
        <f>A20+1</f>
        <v>43792</v>
      </c>
      <c r="B23" s="9" t="s">
        <v>11</v>
      </c>
      <c r="C23" s="23" t="s">
        <v>38</v>
      </c>
      <c r="D23" s="14" t="s">
        <v>261</v>
      </c>
      <c r="E23" s="14" t="s">
        <v>222</v>
      </c>
      <c r="F23" s="14" t="s">
        <v>170</v>
      </c>
      <c r="G23" s="23" t="s">
        <v>21</v>
      </c>
      <c r="H23" s="14" t="s">
        <v>262</v>
      </c>
      <c r="I23" s="14"/>
      <c r="J23" s="39">
        <f t="shared" si="0"/>
        <v>883.19999999999993</v>
      </c>
      <c r="K23" s="14">
        <v>25.4</v>
      </c>
      <c r="L23" s="14">
        <v>29.2</v>
      </c>
      <c r="M23" s="14">
        <v>129.69999999999999</v>
      </c>
    </row>
  </sheetData>
  <mergeCells count="18">
    <mergeCell ref="A18:A19"/>
    <mergeCell ref="C13:G13"/>
    <mergeCell ref="A9:A10"/>
    <mergeCell ref="C9:I9"/>
    <mergeCell ref="A1:M1"/>
    <mergeCell ref="E2:G2"/>
    <mergeCell ref="A21:A22"/>
    <mergeCell ref="C21:I21"/>
    <mergeCell ref="C4:G4"/>
    <mergeCell ref="A12:A13"/>
    <mergeCell ref="C12:I12"/>
    <mergeCell ref="A15:A16"/>
    <mergeCell ref="C15:I15"/>
    <mergeCell ref="C18:I18"/>
    <mergeCell ref="A3:A4"/>
    <mergeCell ref="C3:I3"/>
    <mergeCell ref="A6:A7"/>
    <mergeCell ref="C6:I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zoomScale="75" zoomScaleNormal="75" workbookViewId="0">
      <selection activeCell="C15" sqref="C15:I15"/>
    </sheetView>
  </sheetViews>
  <sheetFormatPr defaultRowHeight="16.5" x14ac:dyDescent="0.25"/>
  <cols>
    <col min="1" max="1" width="8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6384" width="9" style="2"/>
  </cols>
  <sheetData>
    <row r="1" spans="1:13" ht="36" customHeight="1" x14ac:dyDescent="0.25">
      <c r="A1" s="61" t="s">
        <v>149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ht="20.100000000000001" customHeight="1" x14ac:dyDescent="0.25">
      <c r="A2" s="14" t="s">
        <v>0</v>
      </c>
      <c r="B2" s="9" t="s">
        <v>1</v>
      </c>
      <c r="C2" s="14" t="s">
        <v>2</v>
      </c>
      <c r="D2" s="14" t="s">
        <v>12</v>
      </c>
      <c r="E2" s="53" t="s">
        <v>13</v>
      </c>
      <c r="F2" s="53"/>
      <c r="G2" s="53"/>
      <c r="H2" s="14" t="s">
        <v>3</v>
      </c>
      <c r="I2" s="14" t="s">
        <v>4</v>
      </c>
      <c r="J2" s="12" t="s">
        <v>5</v>
      </c>
      <c r="K2" s="14" t="s">
        <v>6</v>
      </c>
      <c r="L2" s="14" t="s">
        <v>7</v>
      </c>
      <c r="M2" s="14" t="s">
        <v>8</v>
      </c>
    </row>
    <row r="3" spans="1:13" ht="20.100000000000001" customHeight="1" x14ac:dyDescent="0.25">
      <c r="A3" s="54">
        <v>43793</v>
      </c>
      <c r="B3" s="9" t="s">
        <v>9</v>
      </c>
      <c r="C3" s="53" t="s">
        <v>225</v>
      </c>
      <c r="D3" s="53"/>
      <c r="E3" s="53"/>
      <c r="F3" s="53"/>
      <c r="G3" s="53"/>
      <c r="H3" s="53"/>
      <c r="I3" s="53"/>
      <c r="J3" s="39">
        <f t="shared" ref="J3:J19" si="0">K3*4+L3*9+M3*4</f>
        <v>471.4</v>
      </c>
      <c r="K3" s="14">
        <v>19.8</v>
      </c>
      <c r="L3" s="14">
        <v>15.4</v>
      </c>
      <c r="M3" s="14">
        <v>63.4</v>
      </c>
    </row>
    <row r="4" spans="1:13" ht="20.100000000000001" customHeight="1" x14ac:dyDescent="0.25">
      <c r="A4" s="52"/>
      <c r="B4" s="9" t="s">
        <v>10</v>
      </c>
      <c r="C4" s="73" t="s">
        <v>226</v>
      </c>
      <c r="D4" s="74"/>
      <c r="E4" s="74"/>
      <c r="F4" s="74"/>
      <c r="G4" s="75"/>
      <c r="H4" s="14" t="s">
        <v>256</v>
      </c>
      <c r="I4" s="14"/>
      <c r="J4" s="39">
        <f t="shared" si="0"/>
        <v>862.8</v>
      </c>
      <c r="K4" s="14">
        <v>28.8</v>
      </c>
      <c r="L4" s="14">
        <v>29.6</v>
      </c>
      <c r="M4" s="14">
        <v>120.3</v>
      </c>
    </row>
    <row r="5" spans="1:13" ht="20.100000000000001" customHeight="1" thickBot="1" x14ac:dyDescent="0.3">
      <c r="A5" s="25">
        <f>A3</f>
        <v>43793</v>
      </c>
      <c r="B5" s="20" t="s">
        <v>11</v>
      </c>
      <c r="C5" s="27" t="s">
        <v>38</v>
      </c>
      <c r="D5" s="36" t="s">
        <v>227</v>
      </c>
      <c r="E5" s="22" t="s">
        <v>64</v>
      </c>
      <c r="F5" s="22" t="s">
        <v>63</v>
      </c>
      <c r="G5" s="22" t="s">
        <v>55</v>
      </c>
      <c r="H5" s="22" t="s">
        <v>82</v>
      </c>
      <c r="I5" s="22"/>
      <c r="J5" s="22">
        <f t="shared" si="0"/>
        <v>854.7</v>
      </c>
      <c r="K5" s="22">
        <v>27.6</v>
      </c>
      <c r="L5" s="22">
        <v>28.3</v>
      </c>
      <c r="M5" s="22">
        <v>122.4</v>
      </c>
    </row>
    <row r="6" spans="1:13" ht="19.5" customHeight="1" x14ac:dyDescent="0.25">
      <c r="A6" s="51">
        <f>A3+1</f>
        <v>43794</v>
      </c>
      <c r="B6" s="13" t="s">
        <v>9</v>
      </c>
      <c r="C6" s="81" t="s">
        <v>282</v>
      </c>
      <c r="D6" s="81"/>
      <c r="E6" s="81"/>
      <c r="F6" s="81"/>
      <c r="G6" s="81"/>
      <c r="H6" s="81"/>
      <c r="I6" s="81"/>
      <c r="J6" s="39">
        <f t="shared" si="0"/>
        <v>518</v>
      </c>
      <c r="K6" s="47">
        <v>17</v>
      </c>
      <c r="L6" s="47">
        <v>8</v>
      </c>
      <c r="M6" s="47">
        <v>94.5</v>
      </c>
    </row>
    <row r="7" spans="1:13" ht="20.100000000000001" customHeight="1" x14ac:dyDescent="0.25">
      <c r="A7" s="51"/>
      <c r="B7" s="9" t="s">
        <v>10</v>
      </c>
      <c r="C7" s="23" t="s">
        <v>32</v>
      </c>
      <c r="D7" s="32" t="s">
        <v>251</v>
      </c>
      <c r="E7" s="23" t="s">
        <v>233</v>
      </c>
      <c r="F7" s="23" t="s">
        <v>234</v>
      </c>
      <c r="G7" s="23" t="s">
        <v>106</v>
      </c>
      <c r="H7" s="23" t="s">
        <v>235</v>
      </c>
      <c r="I7" s="14" t="s">
        <v>45</v>
      </c>
      <c r="J7" s="39">
        <f t="shared" si="0"/>
        <v>851.1</v>
      </c>
      <c r="K7" s="14">
        <v>30.9</v>
      </c>
      <c r="L7" s="14">
        <v>18.7</v>
      </c>
      <c r="M7" s="14">
        <v>139.80000000000001</v>
      </c>
    </row>
    <row r="8" spans="1:13" ht="20.100000000000001" customHeight="1" x14ac:dyDescent="0.25">
      <c r="A8" s="3">
        <f>A5+1</f>
        <v>43794</v>
      </c>
      <c r="B8" s="9" t="s">
        <v>11</v>
      </c>
      <c r="C8" s="23" t="s">
        <v>37</v>
      </c>
      <c r="D8" s="32" t="s">
        <v>232</v>
      </c>
      <c r="E8" s="14" t="s">
        <v>67</v>
      </c>
      <c r="F8" s="14" t="s">
        <v>228</v>
      </c>
      <c r="G8" s="14" t="s">
        <v>29</v>
      </c>
      <c r="H8" s="14" t="s">
        <v>229</v>
      </c>
      <c r="I8" s="14"/>
      <c r="J8" s="39">
        <f t="shared" si="0"/>
        <v>841.9</v>
      </c>
      <c r="K8" s="14">
        <v>25.4</v>
      </c>
      <c r="L8" s="14">
        <v>27.1</v>
      </c>
      <c r="M8" s="14">
        <v>124.1</v>
      </c>
    </row>
    <row r="9" spans="1:13" ht="20.100000000000001" customHeight="1" x14ac:dyDescent="0.25">
      <c r="A9" s="54">
        <f>A6+1</f>
        <v>43795</v>
      </c>
      <c r="B9" s="9" t="s">
        <v>9</v>
      </c>
      <c r="C9" s="53" t="s">
        <v>266</v>
      </c>
      <c r="D9" s="53"/>
      <c r="E9" s="53"/>
      <c r="F9" s="53"/>
      <c r="G9" s="53"/>
      <c r="H9" s="53"/>
      <c r="I9" s="53"/>
      <c r="J9" s="39">
        <f t="shared" si="0"/>
        <v>387.29999999999995</v>
      </c>
      <c r="K9" s="14">
        <v>10.3</v>
      </c>
      <c r="L9" s="14">
        <v>12.5</v>
      </c>
      <c r="M9" s="14">
        <v>58.4</v>
      </c>
    </row>
    <row r="10" spans="1:13" ht="20.100000000000001" customHeight="1" x14ac:dyDescent="0.25">
      <c r="A10" s="52"/>
      <c r="B10" s="9" t="s">
        <v>10</v>
      </c>
      <c r="C10" s="78" t="s">
        <v>287</v>
      </c>
      <c r="D10" s="79"/>
      <c r="E10" s="79"/>
      <c r="F10" s="79"/>
      <c r="G10" s="80"/>
      <c r="H10" s="30" t="s">
        <v>236</v>
      </c>
      <c r="I10" s="14"/>
      <c r="J10" s="39">
        <f t="shared" si="0"/>
        <v>818.8</v>
      </c>
      <c r="K10" s="14">
        <v>34.5</v>
      </c>
      <c r="L10" s="14">
        <v>25.6</v>
      </c>
      <c r="M10" s="14">
        <v>112.6</v>
      </c>
    </row>
    <row r="11" spans="1:13" ht="20.100000000000001" customHeight="1" x14ac:dyDescent="0.25">
      <c r="A11" s="3">
        <f>A8+1</f>
        <v>43795</v>
      </c>
      <c r="B11" s="9" t="s">
        <v>11</v>
      </c>
      <c r="C11" s="23" t="s">
        <v>37</v>
      </c>
      <c r="D11" s="14" t="s">
        <v>230</v>
      </c>
      <c r="E11" s="31" t="s">
        <v>86</v>
      </c>
      <c r="F11" s="14" t="s">
        <v>76</v>
      </c>
      <c r="G11" s="14" t="s">
        <v>55</v>
      </c>
      <c r="H11" s="14" t="s">
        <v>83</v>
      </c>
      <c r="I11" s="14"/>
      <c r="J11" s="39">
        <f t="shared" si="0"/>
        <v>874.4</v>
      </c>
      <c r="K11" s="14">
        <v>27.6</v>
      </c>
      <c r="L11" s="14">
        <v>28.4</v>
      </c>
      <c r="M11" s="14">
        <v>127.1</v>
      </c>
    </row>
    <row r="12" spans="1:13" ht="20.100000000000001" customHeight="1" x14ac:dyDescent="0.25">
      <c r="A12" s="54">
        <f>A9+1</f>
        <v>43796</v>
      </c>
      <c r="B12" s="9" t="s">
        <v>9</v>
      </c>
      <c r="C12" s="53" t="s">
        <v>237</v>
      </c>
      <c r="D12" s="53"/>
      <c r="E12" s="53"/>
      <c r="F12" s="53"/>
      <c r="G12" s="53"/>
      <c r="H12" s="53"/>
      <c r="I12" s="53"/>
      <c r="J12" s="39">
        <f t="shared" si="0"/>
        <v>467.90000000000003</v>
      </c>
      <c r="K12" s="14">
        <v>8.9</v>
      </c>
      <c r="L12" s="14">
        <v>14.3</v>
      </c>
      <c r="M12" s="14">
        <v>75.900000000000006</v>
      </c>
    </row>
    <row r="13" spans="1:13" ht="20.100000000000001" customHeight="1" x14ac:dyDescent="0.25">
      <c r="A13" s="52"/>
      <c r="B13" s="16" t="s">
        <v>10</v>
      </c>
      <c r="C13" s="23" t="s">
        <v>36</v>
      </c>
      <c r="D13" s="30" t="s">
        <v>238</v>
      </c>
      <c r="E13" s="31" t="s">
        <v>271</v>
      </c>
      <c r="F13" s="30" t="s">
        <v>239</v>
      </c>
      <c r="G13" s="30" t="s">
        <v>240</v>
      </c>
      <c r="H13" s="30" t="s">
        <v>241</v>
      </c>
      <c r="I13" s="14" t="s">
        <v>46</v>
      </c>
      <c r="J13" s="39">
        <f t="shared" si="0"/>
        <v>885.7</v>
      </c>
      <c r="K13" s="6">
        <v>25.3</v>
      </c>
      <c r="L13" s="6">
        <v>22.1</v>
      </c>
      <c r="M13" s="6">
        <v>146.4</v>
      </c>
    </row>
    <row r="14" spans="1:13" s="7" customFormat="1" ht="20.100000000000001" customHeight="1" x14ac:dyDescent="0.25">
      <c r="A14" s="3">
        <f>A11+1</f>
        <v>43796</v>
      </c>
      <c r="B14" s="9" t="s">
        <v>11</v>
      </c>
      <c r="C14" s="23" t="s">
        <v>37</v>
      </c>
      <c r="D14" s="31" t="s">
        <v>253</v>
      </c>
      <c r="E14" s="31" t="s">
        <v>231</v>
      </c>
      <c r="F14" s="30" t="s">
        <v>75</v>
      </c>
      <c r="G14" s="23" t="s">
        <v>81</v>
      </c>
      <c r="H14" s="23" t="s">
        <v>255</v>
      </c>
      <c r="I14" s="14"/>
      <c r="J14" s="39">
        <f t="shared" si="0"/>
        <v>820.2</v>
      </c>
      <c r="K14" s="14">
        <v>27.6</v>
      </c>
      <c r="L14" s="14">
        <v>25.8</v>
      </c>
      <c r="M14" s="14">
        <v>119.4</v>
      </c>
    </row>
    <row r="15" spans="1:13" ht="20.100000000000001" customHeight="1" x14ac:dyDescent="0.25">
      <c r="A15" s="51">
        <f>A12+1</f>
        <v>43797</v>
      </c>
      <c r="B15" s="13" t="s">
        <v>9</v>
      </c>
      <c r="C15" s="53" t="s">
        <v>284</v>
      </c>
      <c r="D15" s="53"/>
      <c r="E15" s="53"/>
      <c r="F15" s="53"/>
      <c r="G15" s="53"/>
      <c r="H15" s="53"/>
      <c r="I15" s="53"/>
      <c r="J15" s="39">
        <f t="shared" si="0"/>
        <v>441.4</v>
      </c>
      <c r="K15" s="5">
        <v>13.4</v>
      </c>
      <c r="L15" s="5">
        <v>15</v>
      </c>
      <c r="M15" s="5">
        <v>63.2</v>
      </c>
    </row>
    <row r="16" spans="1:13" ht="19.5" customHeight="1" x14ac:dyDescent="0.25">
      <c r="A16" s="52"/>
      <c r="B16" s="9" t="s">
        <v>10</v>
      </c>
      <c r="C16" s="35" t="s">
        <v>22</v>
      </c>
      <c r="D16" s="23" t="s">
        <v>242</v>
      </c>
      <c r="E16" s="23" t="s">
        <v>243</v>
      </c>
      <c r="F16" s="23" t="s">
        <v>244</v>
      </c>
      <c r="G16" s="23" t="s">
        <v>27</v>
      </c>
      <c r="H16" s="23" t="s">
        <v>245</v>
      </c>
      <c r="I16" s="14"/>
      <c r="J16" s="39">
        <f t="shared" si="0"/>
        <v>807</v>
      </c>
      <c r="K16" s="14">
        <v>25.7</v>
      </c>
      <c r="L16" s="14">
        <v>17.399999999999999</v>
      </c>
      <c r="M16" s="14">
        <v>136.9</v>
      </c>
    </row>
    <row r="17" spans="1:13" ht="20.100000000000001" customHeight="1" x14ac:dyDescent="0.25">
      <c r="A17" s="3">
        <f>A14+1</f>
        <v>43797</v>
      </c>
      <c r="B17" s="9" t="s">
        <v>11</v>
      </c>
      <c r="C17" s="23" t="s">
        <v>37</v>
      </c>
      <c r="D17" s="14" t="s">
        <v>252</v>
      </c>
      <c r="E17" s="31" t="s">
        <v>150</v>
      </c>
      <c r="F17" s="23" t="s">
        <v>269</v>
      </c>
      <c r="G17" s="14" t="s">
        <v>270</v>
      </c>
      <c r="H17" s="14" t="s">
        <v>254</v>
      </c>
      <c r="I17" s="14"/>
      <c r="J17" s="39">
        <f t="shared" si="0"/>
        <v>839.9</v>
      </c>
      <c r="K17" s="14">
        <v>25.2</v>
      </c>
      <c r="L17" s="14">
        <v>26.3</v>
      </c>
      <c r="M17" s="14">
        <v>125.6</v>
      </c>
    </row>
    <row r="18" spans="1:13" ht="20.100000000000001" customHeight="1" x14ac:dyDescent="0.25">
      <c r="A18" s="54">
        <v>43798</v>
      </c>
      <c r="B18" s="9" t="s">
        <v>9</v>
      </c>
      <c r="C18" s="53" t="s">
        <v>283</v>
      </c>
      <c r="D18" s="53"/>
      <c r="E18" s="53"/>
      <c r="F18" s="53"/>
      <c r="G18" s="53"/>
      <c r="H18" s="53"/>
      <c r="I18" s="53"/>
      <c r="J18" s="39">
        <f t="shared" si="0"/>
        <v>463</v>
      </c>
      <c r="K18" s="14">
        <v>21.2</v>
      </c>
      <c r="L18" s="14">
        <v>9</v>
      </c>
      <c r="M18" s="14">
        <v>74.3</v>
      </c>
    </row>
    <row r="19" spans="1:13" ht="20.100000000000001" customHeight="1" x14ac:dyDescent="0.25">
      <c r="A19" s="51"/>
      <c r="B19" s="9" t="s">
        <v>10</v>
      </c>
      <c r="C19" s="23" t="s">
        <v>38</v>
      </c>
      <c r="D19" s="35" t="s">
        <v>246</v>
      </c>
      <c r="E19" s="23" t="s">
        <v>247</v>
      </c>
      <c r="F19" s="23" t="s">
        <v>248</v>
      </c>
      <c r="G19" s="23" t="s">
        <v>249</v>
      </c>
      <c r="H19" s="23" t="s">
        <v>250</v>
      </c>
      <c r="I19" s="14" t="s">
        <v>47</v>
      </c>
      <c r="J19" s="39">
        <f t="shared" si="0"/>
        <v>857.5</v>
      </c>
      <c r="K19" s="14">
        <v>34.4</v>
      </c>
      <c r="L19" s="14">
        <v>20.3</v>
      </c>
      <c r="M19" s="14">
        <v>134.30000000000001</v>
      </c>
    </row>
    <row r="20" spans="1:13" ht="20.100000000000001" customHeight="1" x14ac:dyDescent="0.25">
      <c r="A20" s="3">
        <f>A18</f>
        <v>43798</v>
      </c>
      <c r="B20" s="9" t="s">
        <v>11</v>
      </c>
      <c r="C20" s="55" t="s">
        <v>33</v>
      </c>
      <c r="D20" s="56"/>
      <c r="E20" s="56"/>
      <c r="F20" s="56"/>
      <c r="G20" s="56"/>
      <c r="H20" s="56"/>
      <c r="I20" s="56"/>
      <c r="J20" s="56"/>
      <c r="K20" s="56"/>
      <c r="L20" s="56"/>
      <c r="M20" s="57"/>
    </row>
  </sheetData>
  <mergeCells count="17">
    <mergeCell ref="C18:I18"/>
    <mergeCell ref="A18:A19"/>
    <mergeCell ref="C10:G10"/>
    <mergeCell ref="A1:M1"/>
    <mergeCell ref="E2:G2"/>
    <mergeCell ref="C20:M20"/>
    <mergeCell ref="A3:A4"/>
    <mergeCell ref="C3:I3"/>
    <mergeCell ref="A6:A7"/>
    <mergeCell ref="C6:I6"/>
    <mergeCell ref="A9:A10"/>
    <mergeCell ref="C9:I9"/>
    <mergeCell ref="C4:G4"/>
    <mergeCell ref="A12:A13"/>
    <mergeCell ref="C12:I12"/>
    <mergeCell ref="A15:A16"/>
    <mergeCell ref="C15:I1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11-1</vt:lpstr>
      <vt:lpstr>11-2</vt:lpstr>
      <vt:lpstr>11-3</vt:lpstr>
      <vt:lpstr>11-4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2019-10-24T08:30:12Z</cp:lastPrinted>
  <dcterms:created xsi:type="dcterms:W3CDTF">2019-09-11T00:38:30Z</dcterms:created>
  <dcterms:modified xsi:type="dcterms:W3CDTF">2019-11-08T08:12:02Z</dcterms:modified>
</cp:coreProperties>
</file>