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0" windowHeight="0"/>
  </bookViews>
  <sheets>
    <sheet name="12-1" sheetId="1" r:id="rId1"/>
    <sheet name="12-2" sheetId="2" r:id="rId2"/>
    <sheet name="12-3" sheetId="3" r:id="rId3"/>
    <sheet name="12-4" sheetId="4" r:id="rId4"/>
    <sheet name="12-5" sheetId="5" r:id="rId5"/>
  </sheets>
  <calcPr calcId="162913"/>
</workbook>
</file>

<file path=xl/calcChain.xml><?xml version="1.0" encoding="utf-8"?>
<calcChain xmlns="http://schemas.openxmlformats.org/spreadsheetml/2006/main">
  <c r="J8" i="5" l="1"/>
  <c r="J7" i="5"/>
  <c r="J6" i="5"/>
  <c r="J5" i="5"/>
  <c r="J4" i="5"/>
  <c r="J3" i="5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A6" i="5" l="1"/>
  <c r="A5" i="5"/>
  <c r="A8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0" i="2" s="1"/>
  <c r="A5" i="2"/>
  <c r="A8" i="2" s="1"/>
  <c r="A11" i="2" s="1"/>
  <c r="A14" i="2" s="1"/>
  <c r="A17" i="2" s="1"/>
  <c r="A19" i="2" s="1"/>
  <c r="A22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<sst xmlns="http://schemas.openxmlformats.org/spreadsheetml/2006/main" count="515" uniqueCount="322">
  <si>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</si>
  <si>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</si>
  <si>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</si>
  <si>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</si>
  <si>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</si>
  <si>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</si>
  <si>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</si>
  <si>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</si>
  <si>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</si>
  <si>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</si>
  <si>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</si>
  <si>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</si>
  <si>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</si>
  <si>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</si>
  <si>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白米飯</t>
    <phoneticPr fontId="1" type="noConversion"/>
  </si>
  <si>
    <t>糙米飯</t>
    <phoneticPr fontId="1" type="noConversion"/>
  </si>
  <si>
    <t>起司蛋餅、豆漿</t>
    <phoneticPr fontId="1" type="noConversion"/>
  </si>
  <si>
    <t>三角飯糰、海芽蛋花湯</t>
    <phoneticPr fontId="1" type="noConversion"/>
  </si>
  <si>
    <t>白米飯</t>
    <phoneticPr fontId="1" type="noConversion"/>
  </si>
  <si>
    <t>炒高麗菜</t>
    <phoneticPr fontId="1" type="noConversion"/>
  </si>
  <si>
    <t>炒 油 菜</t>
    <phoneticPr fontId="1" type="noConversion"/>
  </si>
  <si>
    <t>白米飯</t>
    <phoneticPr fontId="1" type="noConversion"/>
  </si>
  <si>
    <t>炒青江菜</t>
    <phoneticPr fontId="1" type="noConversion"/>
  </si>
  <si>
    <t>炒小白菜</t>
    <phoneticPr fontId="1" type="noConversion"/>
  </si>
  <si>
    <t>咖哩洋芋</t>
    <phoneticPr fontId="1" type="noConversion"/>
  </si>
  <si>
    <t>炒大陸妹</t>
    <phoneticPr fontId="1" type="noConversion"/>
  </si>
  <si>
    <t>玉米蛋餅、米漿</t>
    <phoneticPr fontId="1" type="noConversion"/>
  </si>
  <si>
    <t>炒青花菜</t>
    <phoneticPr fontId="1" type="noConversion"/>
  </si>
  <si>
    <t>蜂蜜蛋糕、豆漿</t>
    <phoneticPr fontId="1" type="noConversion"/>
  </si>
  <si>
    <t>翡翠抓餅、紫菜蛋花湯</t>
    <phoneticPr fontId="1" type="noConversion"/>
  </si>
  <si>
    <t>燕麥米飯</t>
    <phoneticPr fontId="1" type="noConversion"/>
  </si>
  <si>
    <t>胚芽米飯</t>
    <phoneticPr fontId="1" type="noConversion"/>
  </si>
  <si>
    <t>炒 菠 菜</t>
    <phoneticPr fontId="1" type="noConversion"/>
  </si>
  <si>
    <t>炒 油 菜</t>
    <phoneticPr fontId="1" type="noConversion"/>
  </si>
  <si>
    <t>炒高麗菜</t>
    <phoneticPr fontId="1" type="noConversion"/>
  </si>
  <si>
    <t>炒青花菜</t>
    <phoneticPr fontId="1" type="noConversion"/>
  </si>
  <si>
    <t>炒四季豆</t>
    <phoneticPr fontId="1" type="noConversion"/>
  </si>
  <si>
    <t>炒芥蘭菜</t>
    <phoneticPr fontId="1" type="noConversion"/>
  </si>
  <si>
    <t>炒高麗菜</t>
    <phoneticPr fontId="1" type="noConversion"/>
  </si>
  <si>
    <t>炒小白菜</t>
    <phoneticPr fontId="1" type="noConversion"/>
  </si>
  <si>
    <t>地瓜芋圓甜湯</t>
    <phoneticPr fontId="1" type="noConversion"/>
  </si>
  <si>
    <t>綠豆甜湯</t>
    <phoneticPr fontId="1" type="noConversion"/>
  </si>
  <si>
    <t>芋頭西米露甜湯</t>
    <phoneticPr fontId="1" type="noConversion"/>
  </si>
  <si>
    <t>山粉圓甜湯</t>
    <phoneticPr fontId="1" type="noConversion"/>
  </si>
  <si>
    <t>玉米濃湯</t>
    <phoneticPr fontId="1" type="noConversion"/>
  </si>
  <si>
    <t>味 噌 湯</t>
    <phoneticPr fontId="1" type="noConversion"/>
  </si>
  <si>
    <t>菜甫炒蛋</t>
    <phoneticPr fontId="1" type="noConversion"/>
  </si>
  <si>
    <t>香菇蒸蛋</t>
    <phoneticPr fontId="1" type="noConversion"/>
  </si>
  <si>
    <t>薑絲海帶芽</t>
    <phoneticPr fontId="1" type="noConversion"/>
  </si>
  <si>
    <t>紅燒茹素</t>
    <phoneticPr fontId="1" type="noConversion"/>
  </si>
  <si>
    <t>素 三 寶</t>
    <phoneticPr fontId="1" type="noConversion"/>
  </si>
  <si>
    <t>炸 茄 餅</t>
    <phoneticPr fontId="1" type="noConversion"/>
  </si>
  <si>
    <t>木須炒年糕</t>
    <phoneticPr fontId="1" type="noConversion"/>
  </si>
  <si>
    <t>梅粉地瓜條</t>
    <phoneticPr fontId="1" type="noConversion"/>
  </si>
  <si>
    <t>針菇白菜</t>
    <phoneticPr fontId="1" type="noConversion"/>
  </si>
  <si>
    <t>紅蘿蔔炒蛋</t>
    <phoneticPr fontId="1" type="noConversion"/>
  </si>
  <si>
    <t>蘿蔔玉米</t>
    <phoneticPr fontId="1" type="noConversion"/>
  </si>
  <si>
    <r>
      <t>芋頭稀飯、黑糖小饅頭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</si>
  <si>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炒芥蘭菜</t>
    <phoneticPr fontId="1" type="noConversion"/>
  </si>
  <si>
    <t>鮮蔬蘿蔔糕</t>
    <phoneticPr fontId="1" type="noConversion"/>
  </si>
  <si>
    <t>紅蔘青江菜</t>
    <phoneticPr fontId="1" type="noConversion"/>
  </si>
  <si>
    <t>糖醋百頁豆腐</t>
    <phoneticPr fontId="1" type="noConversion"/>
  </si>
  <si>
    <t>沙茶豆干丁</t>
    <phoneticPr fontId="1" type="noConversion"/>
  </si>
  <si>
    <t>炸 薯 條</t>
    <phoneticPr fontId="1" type="noConversion"/>
  </si>
  <si>
    <t>蘿蔔海帶</t>
    <phoneticPr fontId="1" type="noConversion"/>
  </si>
  <si>
    <t>紫菜針菇</t>
    <phoneticPr fontId="1" type="noConversion"/>
  </si>
  <si>
    <t>田園五彩丁</t>
    <phoneticPr fontId="1" type="noConversion"/>
  </si>
  <si>
    <t>九塔茄子</t>
    <phoneticPr fontId="1" type="noConversion"/>
  </si>
  <si>
    <t>米血糕滷味</t>
    <phoneticPr fontId="1" type="noConversion"/>
  </si>
  <si>
    <t>綠豆銀耳甜湯</t>
    <phoneticPr fontId="1" type="noConversion"/>
  </si>
  <si>
    <t>榨菜冬粉</t>
    <phoneticPr fontId="1" type="noConversion"/>
  </si>
  <si>
    <t>味 噌 湯</t>
    <phoneticPr fontId="1" type="noConversion"/>
  </si>
  <si>
    <t>什錦菌菇</t>
    <phoneticPr fontId="1" type="noConversion"/>
  </si>
  <si>
    <t>椰香山藥捲×1</t>
    <phoneticPr fontId="1" type="noConversion"/>
  </si>
  <si>
    <t>泰式香豆腐</t>
    <phoneticPr fontId="1" type="noConversion"/>
  </si>
  <si>
    <t>針菇白菜</t>
    <phoneticPr fontId="1" type="noConversion"/>
  </si>
  <si>
    <t>麻醬拌三絲</t>
    <phoneticPr fontId="1" type="noConversion"/>
  </si>
  <si>
    <t>牛奶麥片甜湯</t>
    <phoneticPr fontId="1" type="noConversion"/>
  </si>
  <si>
    <t>榨菜炒豆包</t>
    <phoneticPr fontId="1" type="noConversion"/>
  </si>
  <si>
    <t>梅粉地瓜條</t>
    <phoneticPr fontId="1" type="noConversion"/>
  </si>
  <si>
    <t>海芽燜蛋</t>
    <phoneticPr fontId="1" type="noConversion"/>
  </si>
  <si>
    <t>素羊肉蔬菜</t>
    <phoneticPr fontId="1" type="noConversion"/>
  </si>
  <si>
    <t>羅漢大齋</t>
    <phoneticPr fontId="1" type="noConversion"/>
  </si>
  <si>
    <t>香菇青江菜</t>
    <phoneticPr fontId="1" type="noConversion"/>
  </si>
  <si>
    <t>咖哩花菜</t>
    <phoneticPr fontId="1" type="noConversion"/>
  </si>
  <si>
    <t>葡萄</t>
    <phoneticPr fontId="1" type="noConversion"/>
  </si>
  <si>
    <t>小蕃茄</t>
    <phoneticPr fontId="1" type="noConversion"/>
  </si>
  <si>
    <t>橘子</t>
    <phoneticPr fontId="1" type="noConversion"/>
  </si>
  <si>
    <t>香蕉</t>
    <phoneticPr fontId="1" type="noConversion"/>
  </si>
  <si>
    <t>小蕃茄</t>
    <phoneticPr fontId="1" type="noConversion"/>
  </si>
  <si>
    <t>橘子</t>
    <phoneticPr fontId="1" type="noConversion"/>
  </si>
  <si>
    <t>炒大陸妹</t>
    <phoneticPr fontId="1" type="noConversion"/>
  </si>
  <si>
    <t>炒 菠 菜</t>
    <phoneticPr fontId="1" type="noConversion"/>
  </si>
  <si>
    <t>紅片青花菜</t>
    <phoneticPr fontId="1" type="noConversion"/>
  </si>
  <si>
    <t>白米飯</t>
    <phoneticPr fontId="1" type="noConversion"/>
  </si>
  <si>
    <t>麥片米飯</t>
    <phoneticPr fontId="1" type="noConversion"/>
  </si>
  <si>
    <t>糙米飯</t>
    <phoneticPr fontId="1" type="noConversion"/>
  </si>
  <si>
    <t>田園五彩丁</t>
    <phoneticPr fontId="1" type="noConversion"/>
  </si>
  <si>
    <t>香菇油腐</t>
    <phoneticPr fontId="1" type="noConversion"/>
  </si>
  <si>
    <t>梅子燒凍豆腐</t>
    <phoneticPr fontId="1" type="noConversion"/>
  </si>
  <si>
    <t>彩椒豆干</t>
    <phoneticPr fontId="1" type="noConversion"/>
  </si>
  <si>
    <t>素螞蟻上樹</t>
    <phoneticPr fontId="1" type="noConversion"/>
  </si>
  <si>
    <t>甘醇風味馬鈴薯</t>
    <phoneticPr fontId="1" type="noConversion"/>
  </si>
  <si>
    <t>雪菜毛豆</t>
    <phoneticPr fontId="1" type="noConversion"/>
  </si>
  <si>
    <t>腐竹大黃瓜</t>
    <phoneticPr fontId="1" type="noConversion"/>
  </si>
  <si>
    <t>麻辣金絲</t>
    <phoneticPr fontId="1" type="noConversion"/>
  </si>
  <si>
    <t>薑絲小白菜</t>
    <phoneticPr fontId="1" type="noConversion"/>
  </si>
  <si>
    <t>炒 油 菜</t>
    <phoneticPr fontId="1" type="noConversion"/>
  </si>
  <si>
    <t>炒青江菜</t>
    <phoneticPr fontId="1" type="noConversion"/>
  </si>
  <si>
    <t>紅蔘大白菜</t>
    <phoneticPr fontId="1" type="noConversion"/>
  </si>
  <si>
    <t>味噌蔬菜</t>
    <phoneticPr fontId="1" type="noConversion"/>
  </si>
  <si>
    <t>紅豆粉粿甜湯</t>
    <phoneticPr fontId="1" type="noConversion"/>
  </si>
  <si>
    <t>黃耆鮮蔬</t>
    <phoneticPr fontId="1" type="noConversion"/>
  </si>
  <si>
    <r>
      <t>芋頭素粥、菜包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1、五香妙妙、黑胡椒毛豆莢</t>
    </r>
    <phoneticPr fontId="1" type="noConversion"/>
  </si>
  <si>
    <t>薑絲紫菜</t>
    <phoneticPr fontId="1" type="noConversion"/>
  </si>
  <si>
    <t>味帝團膳公司 108年12月份 普門中學早、午、晚菜單 〔素食〕</t>
    <phoneticPr fontId="1" type="noConversion"/>
  </si>
  <si>
    <t>吐司夾素火腿蛋、紅茶</t>
    <phoneticPr fontId="1" type="noConversion"/>
  </si>
  <si>
    <t>香椿百頁豆腐</t>
    <phoneticPr fontId="1" type="noConversion"/>
  </si>
  <si>
    <t>回鍋素香腸</t>
    <phoneticPr fontId="1" type="noConversion"/>
  </si>
  <si>
    <t>雙冬素丸</t>
    <phoneticPr fontId="1" type="noConversion"/>
  </si>
  <si>
    <t>彩椒杏鮑菇</t>
    <phoneticPr fontId="1" type="noConversion"/>
  </si>
  <si>
    <t>咕咾豆腸</t>
    <phoneticPr fontId="1" type="noConversion"/>
  </si>
  <si>
    <t>起司南瓜</t>
    <phoneticPr fontId="1" type="noConversion"/>
  </si>
  <si>
    <t>素關東煮湯</t>
    <phoneticPr fontId="1" type="noConversion"/>
  </si>
  <si>
    <t>炒高麗菜</t>
    <phoneticPr fontId="1" type="noConversion"/>
  </si>
  <si>
    <t>炒青花菜</t>
    <phoneticPr fontId="1" type="noConversion"/>
  </si>
  <si>
    <t>素排漢堡、黑胡椒小黃瓜、麥茶</t>
    <phoneticPr fontId="1" type="noConversion"/>
  </si>
  <si>
    <t>京醬素肉</t>
    <phoneticPr fontId="1" type="noConversion"/>
  </si>
  <si>
    <t>當歸素鴨湯</t>
    <phoneticPr fontId="1" type="noConversion"/>
  </si>
  <si>
    <t>素煎餃、素玉米濃湯</t>
    <phoneticPr fontId="1" type="noConversion"/>
  </si>
  <si>
    <t>素麻婆豆腐</t>
    <phoneticPr fontId="1" type="noConversion"/>
  </si>
  <si>
    <t>四神鮮菇</t>
    <phoneticPr fontId="1" type="noConversion"/>
  </si>
  <si>
    <t>素蘿蔔糕加蛋、杏仁茶</t>
    <phoneticPr fontId="1" type="noConversion"/>
  </si>
  <si>
    <t>塔香油腐</t>
    <phoneticPr fontId="1" type="noConversion"/>
  </si>
  <si>
    <t>茄汁素黑輪</t>
    <phoneticPr fontId="1" type="noConversion"/>
  </si>
  <si>
    <t>酸菜冬粉</t>
    <phoneticPr fontId="1" type="noConversion"/>
  </si>
  <si>
    <t>燒餅夾蛋、糙米奶</t>
    <phoneticPr fontId="1" type="noConversion"/>
  </si>
  <si>
    <t>素客家小炒</t>
    <phoneticPr fontId="1" type="noConversion"/>
  </si>
  <si>
    <t>鴿蛋素肉燥</t>
    <phoneticPr fontId="1" type="noConversion"/>
  </si>
  <si>
    <t>壽喜燒什錦</t>
    <phoneticPr fontId="1" type="noConversion"/>
  </si>
  <si>
    <t>鹽酥拼盤</t>
    <phoneticPr fontId="1" type="noConversion"/>
  </si>
  <si>
    <t>雙冬烤麩</t>
    <phoneticPr fontId="1" type="noConversion"/>
  </si>
  <si>
    <t>蕃茄蛋豆腐</t>
    <phoneticPr fontId="1" type="noConversion"/>
  </si>
  <si>
    <t>九塔茄子</t>
    <phoneticPr fontId="1" type="noConversion"/>
  </si>
  <si>
    <t>香菇小白菜</t>
    <phoneticPr fontId="1" type="noConversion"/>
  </si>
  <si>
    <t>玉米濃湯</t>
    <phoneticPr fontId="1" type="noConversion"/>
  </si>
  <si>
    <t>五彩干絲</t>
    <phoneticPr fontId="1" type="noConversion"/>
  </si>
  <si>
    <t>香酥百頁豆腐</t>
    <phoneticPr fontId="1" type="noConversion"/>
  </si>
  <si>
    <t>胚芽米飯</t>
    <phoneticPr fontId="1" type="noConversion"/>
  </si>
  <si>
    <t>白米飯</t>
    <phoneticPr fontId="1" type="noConversion"/>
  </si>
  <si>
    <t>冬 瓜 封</t>
    <phoneticPr fontId="1" type="noConversion"/>
  </si>
  <si>
    <t>炒 油 菜</t>
    <phoneticPr fontId="1" type="noConversion"/>
  </si>
  <si>
    <t>饅頭夾起司蛋、豆漿</t>
    <phoneticPr fontId="1" type="noConversion"/>
  </si>
  <si>
    <t>柳丁</t>
    <phoneticPr fontId="1" type="noConversion"/>
  </si>
  <si>
    <t>炒小白菜</t>
    <phoneticPr fontId="1" type="noConversion"/>
  </si>
  <si>
    <t>小米飯</t>
    <phoneticPr fontId="1" type="noConversion"/>
  </si>
  <si>
    <t>三杯洋芋薯</t>
    <phoneticPr fontId="1" type="noConversion"/>
  </si>
  <si>
    <t>土豆小黃瓜</t>
    <phoneticPr fontId="1" type="noConversion"/>
  </si>
  <si>
    <t>芙蓉蒲瓜</t>
    <phoneticPr fontId="1" type="noConversion"/>
  </si>
  <si>
    <t>滷豆干丁</t>
    <phoneticPr fontId="1" type="noConversion"/>
  </si>
  <si>
    <t>豆豉南瓜</t>
    <phoneticPr fontId="1" type="noConversion"/>
  </si>
  <si>
    <t>炒 脆 筍</t>
    <phoneticPr fontId="1" type="noConversion"/>
  </si>
  <si>
    <t>三絲豆芽菜</t>
    <phoneticPr fontId="1" type="noConversion"/>
  </si>
  <si>
    <t>素沙茶油菜</t>
    <phoneticPr fontId="1" type="noConversion"/>
  </si>
  <si>
    <t>素蠔油芥蘭菜</t>
    <phoneticPr fontId="1" type="noConversion"/>
  </si>
  <si>
    <t>四神鮮菇</t>
    <phoneticPr fontId="1" type="noConversion"/>
  </si>
  <si>
    <t>酸菜蔬菜</t>
    <phoneticPr fontId="1" type="noConversion"/>
  </si>
  <si>
    <t>竹笙金針</t>
    <phoneticPr fontId="1" type="noConversion"/>
  </si>
  <si>
    <t>仙草奶茶甜湯</t>
    <phoneticPr fontId="1" type="noConversion"/>
  </si>
  <si>
    <t>香菇蘿蔔湯</t>
    <phoneticPr fontId="1" type="noConversion"/>
  </si>
  <si>
    <t>素排吐司、黑胡椒小黃瓜、紅茶</t>
    <phoneticPr fontId="1" type="noConversion"/>
  </si>
  <si>
    <t>豆豉彩椒</t>
    <phoneticPr fontId="1" type="noConversion"/>
  </si>
  <si>
    <t>素紅燒獅子頭×1</t>
    <phoneticPr fontId="1" type="noConversion"/>
  </si>
  <si>
    <t>藥膳什錦</t>
    <phoneticPr fontId="1" type="noConversion"/>
  </si>
  <si>
    <t>素沙茶杏鮑菇</t>
    <phoneticPr fontId="1" type="noConversion"/>
  </si>
  <si>
    <t>毛豆麵筋</t>
    <phoneticPr fontId="1" type="noConversion"/>
  </si>
  <si>
    <t>茄汁油腐丁</t>
    <phoneticPr fontId="1" type="noConversion"/>
  </si>
  <si>
    <r>
      <t>芝麻球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</si>
  <si>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黃瓜素丸</t>
    <phoneticPr fontId="1" type="noConversion"/>
  </si>
  <si>
    <t>菜包×1、椰香山藥捲×1、薏仁漿</t>
    <phoneticPr fontId="1" type="noConversion"/>
  </si>
  <si>
    <t>椒鹽地瓜條</t>
    <phoneticPr fontId="1" type="noConversion"/>
  </si>
  <si>
    <t>素 雞 腿×1</t>
    <phoneticPr fontId="1" type="noConversion"/>
  </si>
  <si>
    <t>黃耆鮮菇</t>
    <phoneticPr fontId="1" type="noConversion"/>
  </si>
  <si>
    <t>素法國吐司、阿華田</t>
    <phoneticPr fontId="1" type="noConversion"/>
  </si>
  <si>
    <t>藍莓厚片、餐包、鮮奶</t>
    <phoneticPr fontId="1" type="noConversion"/>
  </si>
  <si>
    <t>素水煎包、五穀芝麻米漿</t>
    <phoneticPr fontId="1" type="noConversion"/>
  </si>
  <si>
    <t>素肉燥蒸蛋</t>
    <phoneticPr fontId="1" type="noConversion"/>
  </si>
  <si>
    <t>朴子豆包×1</t>
    <phoneticPr fontId="1" type="noConversion"/>
  </si>
  <si>
    <t>彩椒杏鮑菇</t>
    <phoneticPr fontId="1" type="noConversion"/>
  </si>
  <si>
    <t>蜜汁黑豆干</t>
    <phoneticPr fontId="1" type="noConversion"/>
  </si>
  <si>
    <t>滷香筍干車輪</t>
    <phoneticPr fontId="1" type="noConversion"/>
  </si>
  <si>
    <t>素油餅加蛋、薏仁漿</t>
    <phoneticPr fontId="1" type="noConversion"/>
  </si>
  <si>
    <r>
      <t>麻油素雞米糕、滷蛋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1、滷海帶結、炒高麗菜</t>
    </r>
    <phoneticPr fontId="1" type="noConversion"/>
  </si>
  <si>
    <t>白米飯</t>
    <phoneticPr fontId="1" type="noConversion"/>
  </si>
  <si>
    <t>紫米飯</t>
    <phoneticPr fontId="1" type="noConversion"/>
  </si>
  <si>
    <t>香菇素肉燥</t>
    <phoneticPr fontId="1" type="noConversion"/>
  </si>
  <si>
    <t>筍香燜麵輪</t>
    <phoneticPr fontId="1" type="noConversion"/>
  </si>
  <si>
    <t>乾燒豆腸</t>
    <phoneticPr fontId="1" type="noConversion"/>
  </si>
  <si>
    <t>薑汁豆包</t>
    <phoneticPr fontId="1" type="noConversion"/>
  </si>
  <si>
    <t>小蕃茄</t>
    <phoneticPr fontId="1" type="noConversion"/>
  </si>
  <si>
    <t>滷海帶結</t>
    <phoneticPr fontId="1" type="noConversion"/>
  </si>
  <si>
    <t>綜合甜湯</t>
    <phoneticPr fontId="1" type="noConversion"/>
  </si>
  <si>
    <t>芝麻米飯</t>
    <phoneticPr fontId="1" type="noConversion"/>
  </si>
  <si>
    <t>素咖哩油腐</t>
    <phoneticPr fontId="1" type="noConversion"/>
  </si>
  <si>
    <t>針菇白菜</t>
    <phoneticPr fontId="1" type="noConversion"/>
  </si>
  <si>
    <t>炒大陸妹</t>
    <phoneticPr fontId="1" type="noConversion"/>
  </si>
  <si>
    <t>炒 菠 菜</t>
    <phoneticPr fontId="1" type="noConversion"/>
  </si>
  <si>
    <t>菜甫炒百頁</t>
    <phoneticPr fontId="1" type="noConversion"/>
  </si>
  <si>
    <t>香菇燒蘿蔔</t>
    <phoneticPr fontId="1" type="noConversion"/>
  </si>
  <si>
    <t>梅菜玉瓜</t>
    <phoneticPr fontId="1" type="noConversion"/>
  </si>
  <si>
    <t>炒小白菜</t>
    <phoneticPr fontId="1" type="noConversion"/>
  </si>
  <si>
    <t>薑絲冬瓜</t>
    <phoneticPr fontId="1" type="noConversion"/>
  </si>
  <si>
    <t>當歸銀蘿</t>
    <phoneticPr fontId="1" type="noConversion"/>
  </si>
  <si>
    <t>針菇海芽</t>
    <phoneticPr fontId="1" type="noConversion"/>
  </si>
  <si>
    <t>味噌蔬菜</t>
    <phoneticPr fontId="1" type="noConversion"/>
  </si>
  <si>
    <t>素酸辣湯</t>
    <phoneticPr fontId="1" type="noConversion"/>
  </si>
  <si>
    <t>湯圓甜湯</t>
    <phoneticPr fontId="1" type="noConversion"/>
  </si>
  <si>
    <t>香酥牛蒡</t>
    <phoneticPr fontId="1" type="noConversion"/>
  </si>
  <si>
    <t>泡菜黃豆芽</t>
    <phoneticPr fontId="1" type="noConversion"/>
  </si>
  <si>
    <t>鮮菇毛豆</t>
    <phoneticPr fontId="1" type="noConversion"/>
  </si>
  <si>
    <t>花生三丁</t>
    <phoneticPr fontId="1" type="noConversion"/>
  </si>
  <si>
    <t>豆醬茄子</t>
    <phoneticPr fontId="1" type="noConversion"/>
  </si>
  <si>
    <t>雙色木耳</t>
    <phoneticPr fontId="1" type="noConversion"/>
  </si>
  <si>
    <t>菠蘿彩椒干丁</t>
    <phoneticPr fontId="1" type="noConversion"/>
  </si>
  <si>
    <t>素排漢堡、黑胡椒小黃瓜、紅茶</t>
    <phoneticPr fontId="1" type="noConversion"/>
  </si>
  <si>
    <t>薑母素鴨</t>
    <phoneticPr fontId="1" type="noConversion"/>
  </si>
  <si>
    <t>鐵板豆腐</t>
    <phoneticPr fontId="1" type="noConversion"/>
  </si>
  <si>
    <t>榨菜冬粉</t>
    <phoneticPr fontId="1" type="noConversion"/>
  </si>
  <si>
    <t>清燒蘿蔔鴿蛋</t>
    <phoneticPr fontId="1" type="noConversion"/>
  </si>
  <si>
    <t>炒大陸妹</t>
    <phoneticPr fontId="1" type="noConversion"/>
  </si>
  <si>
    <t>咖哩豆腸</t>
    <phoneticPr fontId="1" type="noConversion"/>
  </si>
  <si>
    <t>素排吐司、黑胡椒小黃瓜、麥茶</t>
    <phoneticPr fontId="1" type="noConversion"/>
  </si>
  <si>
    <t>糖醋百頁</t>
    <phoneticPr fontId="1" type="noConversion"/>
  </si>
  <si>
    <t>素沙茶芥蘭菜</t>
    <phoneticPr fontId="1" type="noConversion"/>
  </si>
  <si>
    <t>白 菜 滷</t>
    <phoneticPr fontId="1" type="noConversion"/>
  </si>
  <si>
    <t>金針三絲</t>
    <phoneticPr fontId="1" type="noConversion"/>
  </si>
  <si>
    <t>三明治、奶茶</t>
    <phoneticPr fontId="1" type="noConversion"/>
  </si>
  <si>
    <t>玉米炒蛋</t>
    <phoneticPr fontId="1" type="noConversion"/>
  </si>
  <si>
    <t>素蟹絲花菜</t>
    <phoneticPr fontId="1" type="noConversion"/>
  </si>
  <si>
    <t>薑絲海芽</t>
    <phoneticPr fontId="1" type="noConversion"/>
  </si>
  <si>
    <t>素沙茶豆干丁</t>
    <phoneticPr fontId="1" type="noConversion"/>
  </si>
  <si>
    <r>
      <t>素  鵝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</si>
  <si>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r>
      <t>滷豆包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</si>
  <si>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茄汁素肉燥</t>
    <phoneticPr fontId="1" type="noConversion"/>
  </si>
  <si>
    <t>沙茶燴飯、鹽酥炸物、炒青花菜</t>
    <phoneticPr fontId="1" type="noConversion"/>
  </si>
  <si>
    <t>香菇筍片湯</t>
    <phoneticPr fontId="1" type="noConversion"/>
  </si>
  <si>
    <t>炒小白菜</t>
    <phoneticPr fontId="1" type="noConversion"/>
  </si>
  <si>
    <t>紅蔘青江菜</t>
    <phoneticPr fontId="1" type="noConversion"/>
  </si>
  <si>
    <t>三明治、鮮奶</t>
    <phoneticPr fontId="1" type="noConversion"/>
  </si>
  <si>
    <t>素鍋貼、素酸辣湯</t>
    <phoneticPr fontId="1" type="noConversion"/>
  </si>
  <si>
    <r>
      <t>麻醬豆包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</si>
  <si>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香芋凍豆腐</t>
    <phoneticPr fontId="1" type="noConversion"/>
  </si>
  <si>
    <t>薑母百頁豆腐</t>
    <phoneticPr fontId="1" type="noConversion"/>
  </si>
  <si>
    <t>素沙茶豆干丁</t>
    <phoneticPr fontId="1" type="noConversion"/>
  </si>
  <si>
    <t>炒 扁 蒲</t>
    <phoneticPr fontId="1" type="noConversion"/>
  </si>
  <si>
    <t>三色花菜</t>
    <phoneticPr fontId="1" type="noConversion"/>
  </si>
  <si>
    <t>素鐵板豆芽菜</t>
    <phoneticPr fontId="1" type="noConversion"/>
  </si>
  <si>
    <t>香菇蒸蛋</t>
    <phoneticPr fontId="1" type="noConversion"/>
  </si>
  <si>
    <t>炸 茄 餅</t>
    <phoneticPr fontId="1" type="noConversion"/>
  </si>
  <si>
    <t>朴子燒冬瓜</t>
    <phoneticPr fontId="1" type="noConversion"/>
  </si>
  <si>
    <t>雪菜腐竹</t>
    <phoneticPr fontId="1" type="noConversion"/>
  </si>
  <si>
    <t>香菇滷筍干</t>
    <phoneticPr fontId="1" type="noConversion"/>
  </si>
  <si>
    <t>炒 油 菜</t>
    <phoneticPr fontId="1" type="noConversion"/>
  </si>
  <si>
    <t>素羅宋湯</t>
    <phoneticPr fontId="1" type="noConversion"/>
  </si>
  <si>
    <t>綠豆仁粉條甜湯</t>
    <phoneticPr fontId="1" type="noConversion"/>
  </si>
  <si>
    <t>芹香黃瓜</t>
    <phoneticPr fontId="1" type="noConversion"/>
  </si>
  <si>
    <t>榨菜冬粉</t>
    <phoneticPr fontId="1" type="noConversion"/>
  </si>
  <si>
    <t>素排刈包、炒酸菜絲、花生糖粉、紅茶</t>
    <phoneticPr fontId="1" type="noConversion"/>
  </si>
  <si>
    <t>起司年糕</t>
    <phoneticPr fontId="1" type="noConversion"/>
  </si>
  <si>
    <t>紅蘿蔔蒸蛋</t>
    <phoneticPr fontId="1" type="noConversion"/>
  </si>
  <si>
    <t>紅棗豆薯</t>
    <phoneticPr fontId="1" type="noConversion"/>
  </si>
  <si>
    <t>滷車輪海結</t>
    <phoneticPr fontId="1" type="noConversion"/>
  </si>
  <si>
    <t>豆仁蒸蛋</t>
    <phoneticPr fontId="1" type="noConversion"/>
  </si>
  <si>
    <t>素八寶見×1</t>
    <phoneticPr fontId="1" type="noConversion"/>
  </si>
  <si>
    <t>滷大油腐×1</t>
    <phoneticPr fontId="1" type="noConversion"/>
  </si>
  <si>
    <t>炒小白菜</t>
    <phoneticPr fontId="1" type="noConversion"/>
  </si>
  <si>
    <t>瓜仔素肉燥</t>
    <phoneticPr fontId="1" type="noConversion"/>
  </si>
  <si>
    <t>芝麻球×2</t>
    <phoneticPr fontId="1" type="noConversion"/>
  </si>
  <si>
    <t>當歸素肉</t>
    <phoneticPr fontId="1" type="noConversion"/>
  </si>
  <si>
    <t>蘿蔔玉米</t>
    <phoneticPr fontId="1" type="noConversion"/>
  </si>
  <si>
    <t>沙茶青椒豆干</t>
    <phoneticPr fontId="1" type="noConversion"/>
  </si>
  <si>
    <t>素泡菜烏龍湯麵、素干貝柱×1、滷蛋×1、炒大陸妹</t>
    <phoneticPr fontId="1" type="noConversion"/>
  </si>
  <si>
    <t>鹽酥什錦炸物</t>
    <phoneticPr fontId="1" type="noConversion"/>
  </si>
  <si>
    <t>蜜汁烤麩</t>
    <phoneticPr fontId="1" type="noConversion"/>
  </si>
  <si>
    <t>饅頭夾紅蘿蔔炒蛋、蘿蔔湯</t>
    <phoneticPr fontId="1" type="noConversion"/>
  </si>
  <si>
    <t>三色炒蛋</t>
    <phoneticPr fontId="1" type="noConversion"/>
  </si>
  <si>
    <t>紅糟豆腸</t>
    <phoneticPr fontId="1" type="noConversion"/>
  </si>
  <si>
    <t>咕嚕油豆腐</t>
    <phoneticPr fontId="1" type="noConversion"/>
  </si>
  <si>
    <t>木須炒年糕</t>
    <phoneticPr fontId="1" type="noConversion"/>
  </si>
  <si>
    <t>枸杞大白菜</t>
    <phoneticPr fontId="1" type="noConversion"/>
  </si>
  <si>
    <t>炒 菠 菜</t>
    <phoneticPr fontId="1" type="noConversion"/>
  </si>
  <si>
    <t>豆 薯 湯</t>
    <phoneticPr fontId="1" type="noConversion"/>
  </si>
  <si>
    <t>茶 壺 湯</t>
    <phoneticPr fontId="1" type="noConversion"/>
  </si>
  <si>
    <r>
      <t>素義大利肉醬麵、芋頭丸</t>
    </r>
    <r>
      <rPr>
        <sz val="12"/>
        <color theme="1"/>
        <rFont val="Times New Roman"/>
        <family val="1"/>
      </rPr>
      <t>×2</t>
    </r>
    <r>
      <rPr>
        <sz val="12"/>
        <color theme="1"/>
        <rFont val="新細明體"/>
        <family val="1"/>
        <charset val="136"/>
      </rPr>
      <t>、味噌湯</t>
    </r>
    <phoneticPr fontId="1" type="noConversion"/>
  </si>
  <si>
    <t>椰香山藥捲×1</t>
    <phoneticPr fontId="1" type="noConversion"/>
  </si>
  <si>
    <t>紫菜針菇</t>
    <phoneticPr fontId="1" type="noConversion"/>
  </si>
  <si>
    <t>翡翠素蟹絲</t>
    <phoneticPr fontId="1" type="noConversion"/>
  </si>
  <si>
    <t>花生豆干</t>
    <phoneticPr fontId="1" type="noConversion"/>
  </si>
  <si>
    <t>紅蔘青江菜</t>
    <phoneticPr fontId="1" type="noConversion"/>
  </si>
  <si>
    <t>雪菜百頁</t>
    <phoneticPr fontId="1" type="noConversion"/>
  </si>
  <si>
    <t>三杯素羊肉</t>
    <phoneticPr fontId="1" type="noConversion"/>
  </si>
  <si>
    <t>椒鹽時蔬</t>
    <phoneticPr fontId="1" type="noConversion"/>
  </si>
  <si>
    <r>
      <t>滷海帶串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</si>
  <si>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素雞腿×1</t>
    <phoneticPr fontId="1" type="noConversion"/>
  </si>
  <si>
    <t>滷  蛋×1</t>
    <phoneticPr fontId="1" type="noConversion"/>
  </si>
  <si>
    <t>炒 脆 筍</t>
    <phoneticPr fontId="1" type="noConversion"/>
  </si>
  <si>
    <t>炒青花菜</t>
    <phoneticPr fontId="1" type="noConversion"/>
  </si>
  <si>
    <t>珍珠奶茶甜湯</t>
    <phoneticPr fontId="1" type="noConversion"/>
  </si>
  <si>
    <t>梅干燒冬瓜</t>
    <phoneticPr fontId="1" type="noConversion"/>
  </si>
  <si>
    <t>三杯杏鮑菇</t>
    <phoneticPr fontId="1" type="noConversion"/>
  </si>
  <si>
    <t>素黑輪片×1</t>
    <phoneticPr fontId="1" type="noConversion"/>
  </si>
  <si>
    <t>素酸辣麵、滷 蛋×1、紅棗青花菜</t>
    <phoneticPr fontId="1" type="noConversion"/>
  </si>
  <si>
    <t>蕃茄炒蛋</t>
    <phoneticPr fontId="1" type="noConversion"/>
  </si>
  <si>
    <t>素 三 寶</t>
    <phoneticPr fontId="1" type="noConversion"/>
  </si>
  <si>
    <t>九塔海茸</t>
    <phoneticPr fontId="1" type="noConversion"/>
  </si>
  <si>
    <t>蕃茄炒蛋</t>
    <phoneticPr fontId="1" type="noConversion"/>
  </si>
  <si>
    <t>吐司夾起司蛋、米漿</t>
    <phoneticPr fontId="1" type="noConversion"/>
  </si>
  <si>
    <t>素排漢堡、黑胡椒小黃瓜、麥茶</t>
    <phoneticPr fontId="1" type="noConversion"/>
  </si>
  <si>
    <t>鮮蔬粥、紅豆金棗×2</t>
    <phoneticPr fontId="1" type="noConversion"/>
  </si>
  <si>
    <t>蔬菜粥、滷 蛋×1</t>
    <phoneticPr fontId="1" type="noConversion"/>
  </si>
  <si>
    <r>
      <t>青醬炒飯、滷香油腐、炒青花菜、薯 餅</t>
    </r>
    <r>
      <rPr>
        <sz val="12"/>
        <color theme="1"/>
        <rFont val="Times New Roman"/>
        <family val="1"/>
      </rPr>
      <t>×2</t>
    </r>
    <phoneticPr fontId="1" type="noConversion"/>
  </si>
  <si>
    <r>
      <t>青醬炒飯、牛蒡排×1</t>
    </r>
    <r>
      <rPr>
        <sz val="12"/>
        <color theme="1"/>
        <rFont val="新細明體"/>
        <family val="1"/>
        <charset val="136"/>
      </rPr>
      <t>、炒青花菜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</si>
</sst>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C6" sqref="C6:I6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2" t="s">
        <v>115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9" t="s">
        <v>13</v>
      </c>
      <c r="F2" s="29"/>
      <c r="G2" s="2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33">
        <v>43801</v>
      </c>
      <c r="B3" s="1" t="s">
        <v>9</v>
      </c>
      <c r="C3" s="25" t="s">
        <v>116</v>
      </c>
      <c r="D3" s="26"/>
      <c r="E3" s="26"/>
      <c r="F3" s="26"/>
      <c r="G3" s="26"/>
      <c r="H3" s="26"/>
      <c r="I3" s="27"/>
      <c r="J3" s="18">
        <f t="shared" ref="J3:J4" si="0">K3*4+L3*9+M3*4</f>
        <v>459.2</v>
      </c>
      <c r="K3" s="18">
        <v>10.8</v>
      </c>
      <c r="L3" s="18">
        <v>13.2</v>
      </c>
      <c r="M3" s="18">
        <v>74.3</v>
      </c>
    </row>
    <row r="4" spans="1:13" ht="20.100000000000001" customHeight="1" x14ac:dyDescent="0.25">
      <c r="A4" s="34"/>
      <c r="B4" s="1" t="s">
        <v>10</v>
      </c>
      <c r="C4" s="16" t="s">
        <v>94</v>
      </c>
      <c r="D4" s="16" t="s">
        <v>97</v>
      </c>
      <c r="E4" s="16" t="s">
        <v>100</v>
      </c>
      <c r="F4" s="16" t="s">
        <v>103</v>
      </c>
      <c r="G4" s="16" t="s">
        <v>106</v>
      </c>
      <c r="H4" s="16" t="s">
        <v>110</v>
      </c>
      <c r="I4" s="16" t="s">
        <v>85</v>
      </c>
      <c r="J4" s="18">
        <f t="shared" si="0"/>
        <v>846</v>
      </c>
      <c r="K4" s="18">
        <v>31.4</v>
      </c>
      <c r="L4" s="18">
        <v>20.399999999999999</v>
      </c>
      <c r="M4" s="18">
        <v>134.19999999999999</v>
      </c>
    </row>
    <row r="5" spans="1:13" ht="20.100000000000001" customHeight="1" x14ac:dyDescent="0.25">
      <c r="A5" s="3">
        <f>A3</f>
        <v>43801</v>
      </c>
      <c r="B5" s="1" t="s">
        <v>11</v>
      </c>
      <c r="C5" s="16" t="s">
        <v>14</v>
      </c>
      <c r="D5" s="16" t="s">
        <v>117</v>
      </c>
      <c r="E5" s="16" t="s">
        <v>118</v>
      </c>
      <c r="F5" s="16" t="s">
        <v>48</v>
      </c>
      <c r="G5" s="16" t="s">
        <v>22</v>
      </c>
      <c r="H5" s="4" t="s">
        <v>69</v>
      </c>
      <c r="I5" s="16"/>
      <c r="J5" s="18">
        <f>K5*4+L5*9+M5*4</f>
        <v>848.2</v>
      </c>
      <c r="K5" s="18">
        <v>29.3</v>
      </c>
      <c r="L5" s="18">
        <v>21.8</v>
      </c>
      <c r="M5" s="18">
        <v>133.69999999999999</v>
      </c>
    </row>
    <row r="6" spans="1:13" ht="20.100000000000001" customHeight="1" x14ac:dyDescent="0.25">
      <c r="A6" s="33">
        <f>A3+1</f>
        <v>43802</v>
      </c>
      <c r="B6" s="1" t="s">
        <v>9</v>
      </c>
      <c r="C6" s="28" t="s">
        <v>318</v>
      </c>
      <c r="D6" s="28"/>
      <c r="E6" s="28"/>
      <c r="F6" s="28"/>
      <c r="G6" s="28"/>
      <c r="H6" s="28"/>
      <c r="I6" s="28"/>
      <c r="J6" s="18">
        <f t="shared" ref="J6:J23" si="1">K6*4+L6*9+M6*4</f>
        <v>653.5</v>
      </c>
      <c r="K6" s="18">
        <v>27.8</v>
      </c>
      <c r="L6" s="18">
        <v>17.899999999999999</v>
      </c>
      <c r="M6" s="18">
        <v>95.3</v>
      </c>
    </row>
    <row r="7" spans="1:13" ht="20.100000000000001" customHeight="1" x14ac:dyDescent="0.25">
      <c r="A7" s="34"/>
      <c r="B7" s="1" t="s">
        <v>10</v>
      </c>
      <c r="C7" s="16" t="s">
        <v>95</v>
      </c>
      <c r="D7" s="16" t="s">
        <v>98</v>
      </c>
      <c r="E7" s="16" t="s">
        <v>300</v>
      </c>
      <c r="F7" s="16" t="s">
        <v>104</v>
      </c>
      <c r="G7" s="16" t="s">
        <v>107</v>
      </c>
      <c r="H7" s="16" t="s">
        <v>111</v>
      </c>
      <c r="I7" s="16"/>
      <c r="J7" s="18">
        <f t="shared" si="1"/>
        <v>848.3</v>
      </c>
      <c r="K7" s="18">
        <v>25.7</v>
      </c>
      <c r="L7" s="18">
        <v>19.899999999999999</v>
      </c>
      <c r="M7" s="18">
        <v>141.6</v>
      </c>
    </row>
    <row r="8" spans="1:13" ht="20.100000000000001" customHeight="1" x14ac:dyDescent="0.25">
      <c r="A8" s="3">
        <f>A5+1</f>
        <v>43802</v>
      </c>
      <c r="B8" s="1" t="s">
        <v>11</v>
      </c>
      <c r="C8" s="16" t="s">
        <v>14</v>
      </c>
      <c r="D8" s="16" t="s">
        <v>120</v>
      </c>
      <c r="E8" s="16" t="s">
        <v>46</v>
      </c>
      <c r="F8" s="16" t="s">
        <v>49</v>
      </c>
      <c r="G8" s="16" t="s">
        <v>125</v>
      </c>
      <c r="H8" s="16" t="s">
        <v>119</v>
      </c>
      <c r="I8" s="16"/>
      <c r="J8" s="18">
        <f t="shared" si="1"/>
        <v>823.3</v>
      </c>
      <c r="K8" s="18">
        <v>30.2</v>
      </c>
      <c r="L8" s="18">
        <v>26.5</v>
      </c>
      <c r="M8" s="18">
        <v>116</v>
      </c>
    </row>
    <row r="9" spans="1:13" ht="20.100000000000001" customHeight="1" x14ac:dyDescent="0.25">
      <c r="A9" s="33">
        <f>A6+1</f>
        <v>43803</v>
      </c>
      <c r="B9" s="1" t="s">
        <v>9</v>
      </c>
      <c r="C9" s="29" t="s">
        <v>16</v>
      </c>
      <c r="D9" s="29"/>
      <c r="E9" s="29"/>
      <c r="F9" s="29"/>
      <c r="G9" s="29"/>
      <c r="H9" s="29"/>
      <c r="I9" s="29"/>
      <c r="J9" s="18">
        <f t="shared" si="1"/>
        <v>457</v>
      </c>
      <c r="K9" s="18">
        <v>23.4</v>
      </c>
      <c r="L9" s="18">
        <v>9</v>
      </c>
      <c r="M9" s="18">
        <v>70.599999999999994</v>
      </c>
    </row>
    <row r="10" spans="1:13" ht="20.100000000000001" customHeight="1" x14ac:dyDescent="0.25">
      <c r="A10" s="35"/>
      <c r="B10" s="1" t="s">
        <v>10</v>
      </c>
      <c r="C10" s="16" t="s">
        <v>94</v>
      </c>
      <c r="D10" s="16" t="s">
        <v>99</v>
      </c>
      <c r="E10" s="16" t="s">
        <v>101</v>
      </c>
      <c r="F10" s="16" t="s">
        <v>105</v>
      </c>
      <c r="G10" s="16" t="s">
        <v>108</v>
      </c>
      <c r="H10" s="16" t="s">
        <v>112</v>
      </c>
      <c r="I10" s="16" t="s">
        <v>86</v>
      </c>
      <c r="J10" s="18">
        <f t="shared" si="1"/>
        <v>842.3</v>
      </c>
      <c r="K10" s="18">
        <v>27.4</v>
      </c>
      <c r="L10" s="18">
        <v>19.899999999999999</v>
      </c>
      <c r="M10" s="18">
        <v>138.4</v>
      </c>
    </row>
    <row r="11" spans="1:13" ht="20.100000000000001" customHeight="1" x14ac:dyDescent="0.25">
      <c r="A11" s="3">
        <f>A8+1</f>
        <v>43803</v>
      </c>
      <c r="B11" s="1" t="s">
        <v>11</v>
      </c>
      <c r="C11" s="16" t="s">
        <v>18</v>
      </c>
      <c r="D11" s="16" t="s">
        <v>121</v>
      </c>
      <c r="E11" s="16" t="s">
        <v>50</v>
      </c>
      <c r="F11" s="16" t="s">
        <v>122</v>
      </c>
      <c r="G11" s="16" t="s">
        <v>124</v>
      </c>
      <c r="H11" s="16" t="s">
        <v>123</v>
      </c>
      <c r="I11" s="16"/>
      <c r="J11" s="18">
        <f t="shared" si="1"/>
        <v>873.6</v>
      </c>
      <c r="K11" s="18">
        <v>32.1</v>
      </c>
      <c r="L11" s="18">
        <v>24.8</v>
      </c>
      <c r="M11" s="18">
        <v>130.5</v>
      </c>
    </row>
    <row r="12" spans="1:13" ht="19.5" customHeight="1" x14ac:dyDescent="0.25">
      <c r="A12" s="33">
        <f>A9+1</f>
        <v>43804</v>
      </c>
      <c r="B12" s="1" t="s">
        <v>9</v>
      </c>
      <c r="C12" s="30" t="s">
        <v>126</v>
      </c>
      <c r="D12" s="31"/>
      <c r="E12" s="31"/>
      <c r="F12" s="31"/>
      <c r="G12" s="31"/>
      <c r="H12" s="31"/>
      <c r="I12" s="32"/>
      <c r="J12" s="18">
        <f t="shared" si="1"/>
        <v>418.1</v>
      </c>
      <c r="K12" s="18">
        <v>15.2</v>
      </c>
      <c r="L12" s="18">
        <v>14.5</v>
      </c>
      <c r="M12" s="18">
        <v>56.7</v>
      </c>
    </row>
    <row r="13" spans="1:13" ht="20.100000000000001" customHeight="1" x14ac:dyDescent="0.25">
      <c r="A13" s="35"/>
      <c r="B13" s="1" t="s">
        <v>10</v>
      </c>
      <c r="C13" s="36" t="s">
        <v>113</v>
      </c>
      <c r="D13" s="37"/>
      <c r="E13" s="37"/>
      <c r="F13" s="37"/>
      <c r="G13" s="37"/>
      <c r="H13" s="38"/>
      <c r="I13" s="16"/>
      <c r="J13" s="18">
        <f t="shared" si="1"/>
        <v>820.7</v>
      </c>
      <c r="K13" s="18">
        <v>30.1</v>
      </c>
      <c r="L13" s="18">
        <v>18.3</v>
      </c>
      <c r="M13" s="18">
        <v>133.9</v>
      </c>
    </row>
    <row r="14" spans="1:13" ht="20.100000000000001" customHeight="1" x14ac:dyDescent="0.25">
      <c r="A14" s="3">
        <f>A11+1</f>
        <v>43804</v>
      </c>
      <c r="B14" s="1" t="s">
        <v>11</v>
      </c>
      <c r="C14" s="16" t="s">
        <v>18</v>
      </c>
      <c r="D14" s="16" t="s">
        <v>127</v>
      </c>
      <c r="E14" s="16" t="s">
        <v>52</v>
      </c>
      <c r="F14" s="16" t="s">
        <v>51</v>
      </c>
      <c r="G14" s="16" t="s">
        <v>36</v>
      </c>
      <c r="H14" s="16" t="s">
        <v>128</v>
      </c>
      <c r="I14" s="16"/>
      <c r="J14" s="18">
        <f t="shared" si="1"/>
        <v>887.9</v>
      </c>
      <c r="K14" s="18">
        <v>35.4</v>
      </c>
      <c r="L14" s="18">
        <v>27.1</v>
      </c>
      <c r="M14" s="18">
        <v>125.6</v>
      </c>
    </row>
    <row r="15" spans="1:13" ht="20.100000000000001" customHeight="1" x14ac:dyDescent="0.25">
      <c r="A15" s="33">
        <f>A12+1</f>
        <v>43805</v>
      </c>
      <c r="B15" s="1" t="s">
        <v>9</v>
      </c>
      <c r="C15" s="36" t="s">
        <v>129</v>
      </c>
      <c r="D15" s="37"/>
      <c r="E15" s="37"/>
      <c r="F15" s="37"/>
      <c r="G15" s="37"/>
      <c r="H15" s="37"/>
      <c r="I15" s="38"/>
      <c r="J15" s="18">
        <f t="shared" si="1"/>
        <v>504.7</v>
      </c>
      <c r="K15" s="18">
        <v>20.100000000000001</v>
      </c>
      <c r="L15" s="18">
        <v>16.7</v>
      </c>
      <c r="M15" s="18">
        <v>68.5</v>
      </c>
    </row>
    <row r="16" spans="1:13" ht="20.100000000000001" customHeight="1" x14ac:dyDescent="0.25">
      <c r="A16" s="34"/>
      <c r="B16" s="1" t="s">
        <v>10</v>
      </c>
      <c r="C16" s="16" t="s">
        <v>96</v>
      </c>
      <c r="D16" s="16" t="s">
        <v>217</v>
      </c>
      <c r="E16" s="13" t="s">
        <v>102</v>
      </c>
      <c r="F16" s="16" t="s">
        <v>302</v>
      </c>
      <c r="G16" s="16" t="s">
        <v>109</v>
      </c>
      <c r="H16" s="16" t="s">
        <v>114</v>
      </c>
      <c r="I16" s="16" t="s">
        <v>87</v>
      </c>
      <c r="J16" s="18">
        <f t="shared" si="1"/>
        <v>870.8</v>
      </c>
      <c r="K16" s="18">
        <v>28.8</v>
      </c>
      <c r="L16" s="18">
        <v>22</v>
      </c>
      <c r="M16" s="18">
        <v>139.4</v>
      </c>
    </row>
    <row r="17" spans="1:13" ht="20.100000000000001" customHeight="1" x14ac:dyDescent="0.25">
      <c r="A17" s="3">
        <f>A14+1</f>
        <v>43805</v>
      </c>
      <c r="B17" s="1" t="s">
        <v>11</v>
      </c>
      <c r="C17" s="5" t="s">
        <v>14</v>
      </c>
      <c r="D17" s="5" t="s">
        <v>140</v>
      </c>
      <c r="E17" s="5" t="s">
        <v>130</v>
      </c>
      <c r="F17" s="5" t="s">
        <v>25</v>
      </c>
      <c r="G17" s="11" t="s">
        <v>19</v>
      </c>
      <c r="H17" s="5" t="s">
        <v>131</v>
      </c>
      <c r="I17" s="5"/>
      <c r="J17" s="18">
        <f t="shared" si="1"/>
        <v>845.8</v>
      </c>
      <c r="K17" s="18">
        <v>33.799999999999997</v>
      </c>
      <c r="L17" s="18">
        <v>27</v>
      </c>
      <c r="M17" s="18">
        <v>116.9</v>
      </c>
    </row>
    <row r="18" spans="1:13" ht="20.100000000000001" customHeight="1" x14ac:dyDescent="0.25">
      <c r="A18" s="33">
        <f>A15+1</f>
        <v>43806</v>
      </c>
      <c r="B18" s="8" t="s">
        <v>9</v>
      </c>
      <c r="C18" s="36" t="s">
        <v>132</v>
      </c>
      <c r="D18" s="37"/>
      <c r="E18" s="37"/>
      <c r="F18" s="37"/>
      <c r="G18" s="37"/>
      <c r="H18" s="37"/>
      <c r="I18" s="38"/>
      <c r="J18" s="18">
        <f t="shared" si="1"/>
        <v>316.10000000000002</v>
      </c>
      <c r="K18" s="18">
        <v>10.199999999999999</v>
      </c>
      <c r="L18" s="18">
        <v>12.5</v>
      </c>
      <c r="M18" s="18">
        <v>40.700000000000003</v>
      </c>
    </row>
    <row r="19" spans="1:13" ht="20.100000000000001" customHeight="1" x14ac:dyDescent="0.25">
      <c r="A19" s="34"/>
      <c r="B19" s="6" t="s">
        <v>10</v>
      </c>
      <c r="C19" s="10" t="s">
        <v>14</v>
      </c>
      <c r="D19" s="11" t="s">
        <v>139</v>
      </c>
      <c r="E19" s="11" t="s">
        <v>55</v>
      </c>
      <c r="F19" s="11" t="s">
        <v>301</v>
      </c>
      <c r="G19" s="11" t="s">
        <v>39</v>
      </c>
      <c r="H19" s="6" t="s">
        <v>43</v>
      </c>
      <c r="I19" s="6"/>
      <c r="J19" s="18">
        <f t="shared" si="1"/>
        <v>852.7</v>
      </c>
      <c r="K19" s="6">
        <v>30.8</v>
      </c>
      <c r="L19" s="18">
        <v>23.5</v>
      </c>
      <c r="M19" s="6">
        <v>129.5</v>
      </c>
    </row>
    <row r="20" spans="1:13" s="7" customFormat="1" ht="20.100000000000001" customHeight="1" x14ac:dyDescent="0.25">
      <c r="A20" s="3">
        <f>A17+1</f>
        <v>43806</v>
      </c>
      <c r="B20" s="8" t="s">
        <v>11</v>
      </c>
      <c r="C20" s="10" t="s">
        <v>14</v>
      </c>
      <c r="D20" s="8" t="s">
        <v>133</v>
      </c>
      <c r="E20" s="11" t="s">
        <v>134</v>
      </c>
      <c r="F20" s="8" t="s">
        <v>53</v>
      </c>
      <c r="G20" s="8" t="s">
        <v>37</v>
      </c>
      <c r="H20" s="8" t="s">
        <v>135</v>
      </c>
      <c r="I20" s="8"/>
      <c r="J20" s="18">
        <f t="shared" si="1"/>
        <v>926.5</v>
      </c>
      <c r="K20" s="18">
        <v>31.3</v>
      </c>
      <c r="L20" s="6">
        <v>27.7</v>
      </c>
      <c r="M20" s="18">
        <v>138</v>
      </c>
    </row>
    <row r="21" spans="1:13" ht="20.100000000000001" customHeight="1" x14ac:dyDescent="0.25">
      <c r="A21" s="35">
        <f>A18+1</f>
        <v>43807</v>
      </c>
      <c r="B21" s="5" t="s">
        <v>9</v>
      </c>
      <c r="C21" s="39" t="s">
        <v>136</v>
      </c>
      <c r="D21" s="40"/>
      <c r="E21" s="40"/>
      <c r="F21" s="40"/>
      <c r="G21" s="40"/>
      <c r="H21" s="40"/>
      <c r="I21" s="41"/>
      <c r="J21" s="18">
        <f t="shared" si="1"/>
        <v>453.29999999999995</v>
      </c>
      <c r="K21" s="5">
        <v>15.2</v>
      </c>
      <c r="L21" s="18">
        <v>16.899999999999999</v>
      </c>
      <c r="M21" s="5">
        <v>60.1</v>
      </c>
    </row>
    <row r="22" spans="1:13" ht="20.100000000000001" customHeight="1" x14ac:dyDescent="0.25">
      <c r="A22" s="34"/>
      <c r="B22" s="1" t="s">
        <v>10</v>
      </c>
      <c r="C22" s="21" t="s">
        <v>14</v>
      </c>
      <c r="D22" s="21" t="s">
        <v>303</v>
      </c>
      <c r="E22" s="21" t="s">
        <v>304</v>
      </c>
      <c r="F22" s="21" t="s">
        <v>305</v>
      </c>
      <c r="G22" s="21" t="s">
        <v>306</v>
      </c>
      <c r="H22" s="21" t="s">
        <v>307</v>
      </c>
      <c r="I22" s="1"/>
      <c r="J22" s="18">
        <f t="shared" si="1"/>
        <v>839.3</v>
      </c>
      <c r="K22" s="18">
        <v>37.5</v>
      </c>
      <c r="L22" s="5">
        <v>36.1</v>
      </c>
      <c r="M22" s="18">
        <v>91.1</v>
      </c>
    </row>
    <row r="23" spans="1:13" ht="20.100000000000001" customHeight="1" x14ac:dyDescent="0.25">
      <c r="A23" s="3">
        <f>A20+1</f>
        <v>43807</v>
      </c>
      <c r="B23" s="1" t="s">
        <v>11</v>
      </c>
      <c r="C23" s="10" t="s">
        <v>14</v>
      </c>
      <c r="D23" s="1" t="s">
        <v>138</v>
      </c>
      <c r="E23" s="11" t="s">
        <v>137</v>
      </c>
      <c r="F23" s="11" t="s">
        <v>54</v>
      </c>
      <c r="G23" s="11" t="s">
        <v>20</v>
      </c>
      <c r="H23" s="1" t="s">
        <v>56</v>
      </c>
      <c r="I23" s="1"/>
      <c r="J23" s="18">
        <f t="shared" si="1"/>
        <v>814</v>
      </c>
      <c r="K23" s="18">
        <v>32.299999999999997</v>
      </c>
      <c r="L23" s="18">
        <v>24.4</v>
      </c>
      <c r="M23" s="18">
        <v>116.3</v>
      </c>
    </row>
  </sheetData>
  <mergeCells count="17">
    <mergeCell ref="C15:I15"/>
    <mergeCell ref="C18:I18"/>
    <mergeCell ref="C21:I21"/>
    <mergeCell ref="A21:A22"/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6:A7"/>
    <mergeCell ref="A12:A13"/>
    <mergeCell ref="C13:H13"/>
    <mergeCell ref="A9:A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75" zoomScaleNormal="75" workbookViewId="0">
      <selection activeCell="E14" sqref="E1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22" t="s">
        <v>115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3">
        <v>43808</v>
      </c>
      <c r="B3" s="10" t="s">
        <v>9</v>
      </c>
      <c r="C3" s="42" t="s">
        <v>57</v>
      </c>
      <c r="D3" s="43"/>
      <c r="E3" s="43"/>
      <c r="F3" s="43"/>
      <c r="G3" s="43"/>
      <c r="H3" s="43"/>
      <c r="I3" s="44"/>
      <c r="J3" s="18">
        <f t="shared" ref="J3:J22" si="0">K3*4+L3*9+M3*4</f>
        <v>544.4</v>
      </c>
      <c r="K3" s="18">
        <v>15.2</v>
      </c>
      <c r="L3" s="18">
        <v>9.6</v>
      </c>
      <c r="M3" s="18">
        <v>99.3</v>
      </c>
    </row>
    <row r="4" spans="1:13" ht="20.100000000000001" customHeight="1" x14ac:dyDescent="0.25">
      <c r="A4" s="34"/>
      <c r="B4" s="10" t="s">
        <v>10</v>
      </c>
      <c r="C4" s="10" t="s">
        <v>94</v>
      </c>
      <c r="D4" s="10" t="s">
        <v>141</v>
      </c>
      <c r="E4" s="10" t="s">
        <v>142</v>
      </c>
      <c r="F4" s="10" t="s">
        <v>143</v>
      </c>
      <c r="G4" s="10" t="s">
        <v>144</v>
      </c>
      <c r="H4" s="10" t="s">
        <v>145</v>
      </c>
      <c r="I4" s="10" t="s">
        <v>88</v>
      </c>
      <c r="J4" s="18">
        <f t="shared" si="0"/>
        <v>862.8</v>
      </c>
      <c r="K4" s="18">
        <v>30.7</v>
      </c>
      <c r="L4" s="18">
        <v>24.8</v>
      </c>
      <c r="M4" s="18">
        <v>129.19999999999999</v>
      </c>
    </row>
    <row r="5" spans="1:13" ht="20.100000000000001" customHeight="1" x14ac:dyDescent="0.25">
      <c r="A5" s="3">
        <f>A3</f>
        <v>43808</v>
      </c>
      <c r="B5" s="10" t="s">
        <v>11</v>
      </c>
      <c r="C5" s="10" t="s">
        <v>21</v>
      </c>
      <c r="D5" s="10" t="s">
        <v>189</v>
      </c>
      <c r="E5" s="11" t="s">
        <v>171</v>
      </c>
      <c r="F5" s="19" t="s">
        <v>190</v>
      </c>
      <c r="G5" s="10" t="s">
        <v>60</v>
      </c>
      <c r="H5" s="10" t="s">
        <v>169</v>
      </c>
      <c r="I5" s="10"/>
      <c r="J5" s="18">
        <f t="shared" si="0"/>
        <v>836.7</v>
      </c>
      <c r="K5" s="18">
        <v>33.200000000000003</v>
      </c>
      <c r="L5" s="18">
        <v>27.9</v>
      </c>
      <c r="M5" s="18">
        <v>113.2</v>
      </c>
    </row>
    <row r="6" spans="1:13" ht="20.100000000000001" customHeight="1" x14ac:dyDescent="0.25">
      <c r="A6" s="33">
        <f>A3+1</f>
        <v>43809</v>
      </c>
      <c r="B6" s="10" t="s">
        <v>9</v>
      </c>
      <c r="C6" s="42" t="s">
        <v>170</v>
      </c>
      <c r="D6" s="43"/>
      <c r="E6" s="43"/>
      <c r="F6" s="43"/>
      <c r="G6" s="43"/>
      <c r="H6" s="43"/>
      <c r="I6" s="44"/>
      <c r="J6" s="18">
        <f t="shared" si="0"/>
        <v>407.70000000000005</v>
      </c>
      <c r="K6" s="18">
        <v>15.2</v>
      </c>
      <c r="L6" s="18">
        <v>14.5</v>
      </c>
      <c r="M6" s="18">
        <v>54.1</v>
      </c>
    </row>
    <row r="7" spans="1:13" ht="20.100000000000001" customHeight="1" x14ac:dyDescent="0.25">
      <c r="A7" s="34"/>
      <c r="B7" s="10" t="s">
        <v>10</v>
      </c>
      <c r="C7" s="16" t="s">
        <v>148</v>
      </c>
      <c r="D7" s="16" t="s">
        <v>146</v>
      </c>
      <c r="E7" s="16" t="s">
        <v>157</v>
      </c>
      <c r="F7" s="16" t="s">
        <v>160</v>
      </c>
      <c r="G7" s="16" t="s">
        <v>124</v>
      </c>
      <c r="H7" s="16" t="s">
        <v>165</v>
      </c>
      <c r="I7" s="16"/>
      <c r="J7" s="18">
        <f t="shared" si="0"/>
        <v>823</v>
      </c>
      <c r="K7" s="18">
        <v>25.7</v>
      </c>
      <c r="L7" s="18">
        <v>21</v>
      </c>
      <c r="M7" s="18">
        <v>132.80000000000001</v>
      </c>
    </row>
    <row r="8" spans="1:13" ht="20.100000000000001" customHeight="1" x14ac:dyDescent="0.25">
      <c r="A8" s="3">
        <f>A5+1</f>
        <v>43809</v>
      </c>
      <c r="B8" s="10" t="s">
        <v>11</v>
      </c>
      <c r="C8" s="16" t="s">
        <v>149</v>
      </c>
      <c r="D8" s="19" t="s">
        <v>174</v>
      </c>
      <c r="E8" s="13" t="s">
        <v>172</v>
      </c>
      <c r="F8" s="16" t="s">
        <v>150</v>
      </c>
      <c r="G8" s="16" t="s">
        <v>151</v>
      </c>
      <c r="H8" s="16" t="s">
        <v>173</v>
      </c>
      <c r="I8" s="16"/>
      <c r="J8" s="18">
        <f t="shared" si="0"/>
        <v>850.09999999999991</v>
      </c>
      <c r="K8" s="18">
        <v>37.1</v>
      </c>
      <c r="L8" s="18">
        <v>28.5</v>
      </c>
      <c r="M8" s="18">
        <v>111.3</v>
      </c>
    </row>
    <row r="9" spans="1:13" ht="20.100000000000001" customHeight="1" x14ac:dyDescent="0.25">
      <c r="A9" s="33">
        <f>A6+1</f>
        <v>43810</v>
      </c>
      <c r="B9" s="10" t="s">
        <v>9</v>
      </c>
      <c r="C9" s="36" t="s">
        <v>152</v>
      </c>
      <c r="D9" s="37"/>
      <c r="E9" s="37"/>
      <c r="F9" s="37"/>
      <c r="G9" s="37"/>
      <c r="H9" s="38"/>
      <c r="I9" s="16"/>
      <c r="J9" s="18">
        <f t="shared" si="0"/>
        <v>577</v>
      </c>
      <c r="K9" s="18">
        <v>28</v>
      </c>
      <c r="L9" s="18">
        <v>25</v>
      </c>
      <c r="M9" s="18">
        <v>60</v>
      </c>
    </row>
    <row r="10" spans="1:13" ht="20.100000000000001" customHeight="1" x14ac:dyDescent="0.25">
      <c r="A10" s="35"/>
      <c r="B10" s="10" t="s">
        <v>10</v>
      </c>
      <c r="C10" s="16" t="s">
        <v>149</v>
      </c>
      <c r="D10" s="19" t="s">
        <v>147</v>
      </c>
      <c r="E10" s="16" t="s">
        <v>158</v>
      </c>
      <c r="F10" s="16" t="s">
        <v>161</v>
      </c>
      <c r="G10" s="16" t="s">
        <v>163</v>
      </c>
      <c r="H10" s="16" t="s">
        <v>166</v>
      </c>
      <c r="I10" s="16" t="s">
        <v>153</v>
      </c>
      <c r="J10" s="18">
        <f t="shared" si="0"/>
        <v>875</v>
      </c>
      <c r="K10" s="18">
        <v>31.2</v>
      </c>
      <c r="L10" s="18">
        <v>31</v>
      </c>
      <c r="M10" s="18">
        <v>117.8</v>
      </c>
    </row>
    <row r="11" spans="1:13" ht="20.100000000000001" customHeight="1" x14ac:dyDescent="0.25">
      <c r="A11" s="3">
        <f>A8+1</f>
        <v>43810</v>
      </c>
      <c r="B11" s="10" t="s">
        <v>11</v>
      </c>
      <c r="C11" s="16" t="s">
        <v>149</v>
      </c>
      <c r="D11" s="16" t="s">
        <v>176</v>
      </c>
      <c r="E11" s="16" t="s">
        <v>175</v>
      </c>
      <c r="F11" s="16" t="s">
        <v>177</v>
      </c>
      <c r="G11" s="16" t="s">
        <v>154</v>
      </c>
      <c r="H11" s="16" t="s">
        <v>178</v>
      </c>
      <c r="I11" s="16"/>
      <c r="J11" s="18">
        <f t="shared" si="0"/>
        <v>889.5</v>
      </c>
      <c r="K11" s="18">
        <v>39.799999999999997</v>
      </c>
      <c r="L11" s="18">
        <v>28.3</v>
      </c>
      <c r="M11" s="18">
        <v>118.9</v>
      </c>
    </row>
    <row r="12" spans="1:13" ht="19.5" customHeight="1" x14ac:dyDescent="0.25">
      <c r="A12" s="33">
        <f>A9+1</f>
        <v>43811</v>
      </c>
      <c r="B12" s="10" t="s">
        <v>9</v>
      </c>
      <c r="C12" s="30" t="s">
        <v>179</v>
      </c>
      <c r="D12" s="31"/>
      <c r="E12" s="31"/>
      <c r="F12" s="31"/>
      <c r="G12" s="31"/>
      <c r="H12" s="31"/>
      <c r="I12" s="32"/>
      <c r="J12" s="18">
        <f t="shared" si="0"/>
        <v>391.9</v>
      </c>
      <c r="K12" s="18">
        <v>17.8</v>
      </c>
      <c r="L12" s="18">
        <v>15.5</v>
      </c>
      <c r="M12" s="18">
        <v>45.3</v>
      </c>
    </row>
    <row r="13" spans="1:13" ht="20.100000000000001" customHeight="1" x14ac:dyDescent="0.25">
      <c r="A13" s="35"/>
      <c r="B13" s="10" t="s">
        <v>10</v>
      </c>
      <c r="C13" s="16" t="s">
        <v>155</v>
      </c>
      <c r="D13" s="16" t="s">
        <v>156</v>
      </c>
      <c r="E13" s="16" t="s">
        <v>159</v>
      </c>
      <c r="F13" s="16" t="s">
        <v>162</v>
      </c>
      <c r="G13" s="19" t="s">
        <v>164</v>
      </c>
      <c r="H13" s="16" t="s">
        <v>167</v>
      </c>
      <c r="I13" s="16"/>
      <c r="J13" s="18">
        <f t="shared" si="0"/>
        <v>831.1</v>
      </c>
      <c r="K13" s="18">
        <v>29.3</v>
      </c>
      <c r="L13" s="18">
        <v>17.100000000000001</v>
      </c>
      <c r="M13" s="18">
        <v>140</v>
      </c>
    </row>
    <row r="14" spans="1:13" ht="20.100000000000001" customHeight="1" x14ac:dyDescent="0.25">
      <c r="A14" s="3">
        <f>A11+1</f>
        <v>43811</v>
      </c>
      <c r="B14" s="10" t="s">
        <v>11</v>
      </c>
      <c r="C14" s="10" t="s">
        <v>14</v>
      </c>
      <c r="D14" s="10" t="s">
        <v>180</v>
      </c>
      <c r="E14" s="10" t="s">
        <v>47</v>
      </c>
      <c r="F14" s="10" t="s">
        <v>58</v>
      </c>
      <c r="G14" s="10" t="s">
        <v>38</v>
      </c>
      <c r="H14" s="10" t="s">
        <v>65</v>
      </c>
      <c r="I14" s="10"/>
      <c r="J14" s="18">
        <f t="shared" si="0"/>
        <v>810.3</v>
      </c>
      <c r="K14" s="18">
        <v>33.4</v>
      </c>
      <c r="L14" s="18">
        <v>22.7</v>
      </c>
      <c r="M14" s="18">
        <v>118.1</v>
      </c>
    </row>
    <row r="15" spans="1:13" ht="20.100000000000001" customHeight="1" x14ac:dyDescent="0.25">
      <c r="A15" s="33">
        <f>A12+1</f>
        <v>43812</v>
      </c>
      <c r="B15" s="10" t="s">
        <v>9</v>
      </c>
      <c r="C15" s="29" t="s">
        <v>183</v>
      </c>
      <c r="D15" s="29"/>
      <c r="E15" s="29"/>
      <c r="F15" s="29"/>
      <c r="G15" s="29"/>
      <c r="H15" s="29"/>
      <c r="I15" s="29"/>
      <c r="J15" s="18">
        <f t="shared" si="0"/>
        <v>463.4</v>
      </c>
      <c r="K15" s="18">
        <v>20.6</v>
      </c>
      <c r="L15" s="18">
        <v>9</v>
      </c>
      <c r="M15" s="18">
        <v>75</v>
      </c>
    </row>
    <row r="16" spans="1:13" ht="20.100000000000001" customHeight="1" x14ac:dyDescent="0.25">
      <c r="A16" s="34"/>
      <c r="B16" s="10" t="s">
        <v>10</v>
      </c>
      <c r="C16" s="36" t="s">
        <v>320</v>
      </c>
      <c r="D16" s="37"/>
      <c r="E16" s="37"/>
      <c r="F16" s="37"/>
      <c r="G16" s="38"/>
      <c r="H16" s="10" t="s">
        <v>168</v>
      </c>
      <c r="I16" s="10" t="s">
        <v>85</v>
      </c>
      <c r="J16" s="18">
        <f t="shared" si="0"/>
        <v>895.6</v>
      </c>
      <c r="K16" s="18">
        <v>26.5</v>
      </c>
      <c r="L16" s="18">
        <v>22.4</v>
      </c>
      <c r="M16" s="18">
        <v>147</v>
      </c>
    </row>
    <row r="17" spans="1:13" ht="20.100000000000001" customHeight="1" x14ac:dyDescent="0.25">
      <c r="A17" s="3">
        <f>A14+1</f>
        <v>43812</v>
      </c>
      <c r="B17" s="10" t="s">
        <v>11</v>
      </c>
      <c r="C17" s="5" t="s">
        <v>14</v>
      </c>
      <c r="D17" s="5" t="s">
        <v>181</v>
      </c>
      <c r="E17" s="5" t="s">
        <v>62</v>
      </c>
      <c r="F17" s="11" t="s">
        <v>140</v>
      </c>
      <c r="G17" s="11" t="s">
        <v>33</v>
      </c>
      <c r="H17" s="5" t="s">
        <v>182</v>
      </c>
      <c r="I17" s="5"/>
      <c r="J17" s="18">
        <f t="shared" si="0"/>
        <v>910.9</v>
      </c>
      <c r="K17" s="18">
        <v>46.6</v>
      </c>
      <c r="L17" s="18">
        <v>30.9</v>
      </c>
      <c r="M17" s="18">
        <v>111.6</v>
      </c>
    </row>
    <row r="18" spans="1:13" ht="20.100000000000001" customHeight="1" x14ac:dyDescent="0.25">
      <c r="A18" s="12">
        <f>A15+1</f>
        <v>43813</v>
      </c>
      <c r="B18" s="10" t="s">
        <v>9</v>
      </c>
      <c r="C18" s="36" t="s">
        <v>184</v>
      </c>
      <c r="D18" s="37"/>
      <c r="E18" s="37"/>
      <c r="F18" s="37"/>
      <c r="G18" s="37"/>
      <c r="H18" s="37"/>
      <c r="I18" s="38"/>
      <c r="J18" s="18">
        <f t="shared" si="0"/>
        <v>518</v>
      </c>
      <c r="K18" s="18">
        <v>17</v>
      </c>
      <c r="L18" s="18">
        <v>8</v>
      </c>
      <c r="M18" s="18">
        <v>94.5</v>
      </c>
    </row>
    <row r="19" spans="1:13" s="7" customFormat="1" ht="20.100000000000001" customHeight="1" x14ac:dyDescent="0.25">
      <c r="A19" s="3">
        <f>A17+1</f>
        <v>43813</v>
      </c>
      <c r="B19" s="10" t="s">
        <v>11</v>
      </c>
      <c r="C19" s="10" t="s">
        <v>14</v>
      </c>
      <c r="D19" s="10" t="s">
        <v>187</v>
      </c>
      <c r="E19" s="10" t="s">
        <v>61</v>
      </c>
      <c r="F19" s="11" t="s">
        <v>63</v>
      </c>
      <c r="G19" s="11" t="s">
        <v>91</v>
      </c>
      <c r="H19" s="5" t="s">
        <v>64</v>
      </c>
      <c r="I19" s="10"/>
      <c r="J19" s="18">
        <f t="shared" si="0"/>
        <v>936</v>
      </c>
      <c r="K19" s="18">
        <v>33.200000000000003</v>
      </c>
      <c r="L19" s="18">
        <v>30.8</v>
      </c>
      <c r="M19" s="18">
        <v>131.5</v>
      </c>
    </row>
    <row r="20" spans="1:13" ht="20.100000000000001" customHeight="1" x14ac:dyDescent="0.25">
      <c r="A20" s="35">
        <f>A18+1</f>
        <v>43814</v>
      </c>
      <c r="B20" s="5" t="s">
        <v>9</v>
      </c>
      <c r="C20" s="39" t="s">
        <v>185</v>
      </c>
      <c r="D20" s="40"/>
      <c r="E20" s="40"/>
      <c r="F20" s="40"/>
      <c r="G20" s="40"/>
      <c r="H20" s="40"/>
      <c r="I20" s="41"/>
      <c r="J20" s="18">
        <f t="shared" si="0"/>
        <v>604.09999999999991</v>
      </c>
      <c r="K20" s="5">
        <v>18.5</v>
      </c>
      <c r="L20" s="5">
        <v>13.3</v>
      </c>
      <c r="M20" s="5">
        <v>102.6</v>
      </c>
    </row>
    <row r="21" spans="1:13" ht="20.100000000000001" customHeight="1" x14ac:dyDescent="0.25">
      <c r="A21" s="34"/>
      <c r="B21" s="10" t="s">
        <v>10</v>
      </c>
      <c r="C21" s="36" t="s">
        <v>321</v>
      </c>
      <c r="D21" s="37"/>
      <c r="E21" s="37"/>
      <c r="F21" s="37"/>
      <c r="G21" s="38"/>
      <c r="H21" s="10" t="s">
        <v>44</v>
      </c>
      <c r="I21" s="10"/>
      <c r="J21" s="18">
        <f t="shared" si="0"/>
        <v>953.5</v>
      </c>
      <c r="K21" s="18">
        <v>29</v>
      </c>
      <c r="L21" s="18">
        <v>31.5</v>
      </c>
      <c r="M21" s="18">
        <v>138.5</v>
      </c>
    </row>
    <row r="22" spans="1:13" ht="20.100000000000001" customHeight="1" x14ac:dyDescent="0.25">
      <c r="A22" s="3">
        <f>A19+1</f>
        <v>43814</v>
      </c>
      <c r="B22" s="10" t="s">
        <v>11</v>
      </c>
      <c r="C22" s="10" t="s">
        <v>14</v>
      </c>
      <c r="D22" s="10" t="s">
        <v>188</v>
      </c>
      <c r="E22" s="10" t="s">
        <v>186</v>
      </c>
      <c r="F22" s="10" t="s">
        <v>59</v>
      </c>
      <c r="G22" s="11" t="s">
        <v>92</v>
      </c>
      <c r="H22" s="10" t="s">
        <v>40</v>
      </c>
      <c r="I22" s="10"/>
      <c r="J22" s="18">
        <f t="shared" si="0"/>
        <v>943.7</v>
      </c>
      <c r="K22" s="18">
        <v>31.8</v>
      </c>
      <c r="L22" s="18">
        <v>24.9</v>
      </c>
      <c r="M22" s="18">
        <v>148.1</v>
      </c>
    </row>
  </sheetData>
  <mergeCells count="17">
    <mergeCell ref="A1:M1"/>
    <mergeCell ref="E2:G2"/>
    <mergeCell ref="A3:A4"/>
    <mergeCell ref="C3:I3"/>
    <mergeCell ref="A6:A7"/>
    <mergeCell ref="C6:I6"/>
    <mergeCell ref="C9:H9"/>
    <mergeCell ref="C21:G21"/>
    <mergeCell ref="A12:A13"/>
    <mergeCell ref="C12:I12"/>
    <mergeCell ref="A15:A16"/>
    <mergeCell ref="C15:I15"/>
    <mergeCell ref="C18:I18"/>
    <mergeCell ref="A20:A21"/>
    <mergeCell ref="C20:I20"/>
    <mergeCell ref="A9:A10"/>
    <mergeCell ref="C16:G1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F16" sqref="F16"/>
    </sheetView>
  </sheetViews>
  <sheetFormatPr defaultRowHeight="16.5" x14ac:dyDescent="0.25"/>
  <cols>
    <col min="1" max="1" width="7.7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22" t="s">
        <v>115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3">
        <v>43815</v>
      </c>
      <c r="B3" s="10" t="s">
        <v>9</v>
      </c>
      <c r="C3" s="36" t="s">
        <v>191</v>
      </c>
      <c r="D3" s="37"/>
      <c r="E3" s="37"/>
      <c r="F3" s="37"/>
      <c r="G3" s="37"/>
      <c r="H3" s="37"/>
      <c r="I3" s="38"/>
      <c r="J3" s="18">
        <f t="shared" ref="J3:J23" si="0">K3*4+L3*9+M3*4</f>
        <v>563</v>
      </c>
      <c r="K3" s="18">
        <v>22</v>
      </c>
      <c r="L3" s="18">
        <v>15</v>
      </c>
      <c r="M3" s="18">
        <v>85</v>
      </c>
    </row>
    <row r="4" spans="1:13" ht="20.100000000000001" customHeight="1" x14ac:dyDescent="0.25">
      <c r="A4" s="34"/>
      <c r="B4" s="10" t="s">
        <v>10</v>
      </c>
      <c r="C4" s="16" t="s">
        <v>149</v>
      </c>
      <c r="D4" s="16" t="s">
        <v>195</v>
      </c>
      <c r="E4" s="16" t="s">
        <v>198</v>
      </c>
      <c r="F4" s="16" t="s">
        <v>204</v>
      </c>
      <c r="G4" s="16" t="s">
        <v>205</v>
      </c>
      <c r="H4" s="16" t="s">
        <v>211</v>
      </c>
      <c r="I4" s="16" t="s">
        <v>199</v>
      </c>
      <c r="J4" s="18">
        <f t="shared" si="0"/>
        <v>863.5</v>
      </c>
      <c r="K4" s="18">
        <v>33.200000000000003</v>
      </c>
      <c r="L4" s="18">
        <v>21.9</v>
      </c>
      <c r="M4" s="18">
        <v>133.4</v>
      </c>
    </row>
    <row r="5" spans="1:13" ht="20.100000000000001" customHeight="1" x14ac:dyDescent="0.25">
      <c r="A5" s="3">
        <f>A3</f>
        <v>43815</v>
      </c>
      <c r="B5" s="10" t="s">
        <v>11</v>
      </c>
      <c r="C5" s="16" t="s">
        <v>149</v>
      </c>
      <c r="D5" s="16" t="s">
        <v>223</v>
      </c>
      <c r="E5" s="16" t="s">
        <v>228</v>
      </c>
      <c r="F5" s="16" t="s">
        <v>200</v>
      </c>
      <c r="G5" s="16" t="s">
        <v>20</v>
      </c>
      <c r="H5" s="16" t="s">
        <v>201</v>
      </c>
      <c r="I5" s="16"/>
      <c r="J5" s="18">
        <f t="shared" si="0"/>
        <v>872.7</v>
      </c>
      <c r="K5" s="18">
        <v>29.9</v>
      </c>
      <c r="L5" s="18">
        <v>21.1</v>
      </c>
      <c r="M5" s="18">
        <v>140.80000000000001</v>
      </c>
    </row>
    <row r="6" spans="1:13" ht="20.100000000000001" customHeight="1" x14ac:dyDescent="0.25">
      <c r="A6" s="33">
        <f>A3+1</f>
        <v>43816</v>
      </c>
      <c r="B6" s="10" t="s">
        <v>9</v>
      </c>
      <c r="C6" s="36" t="s">
        <v>224</v>
      </c>
      <c r="D6" s="37"/>
      <c r="E6" s="37"/>
      <c r="F6" s="37"/>
      <c r="G6" s="37"/>
      <c r="H6" s="37"/>
      <c r="I6" s="38"/>
      <c r="J6" s="18">
        <f t="shared" si="0"/>
        <v>418.1</v>
      </c>
      <c r="K6" s="18">
        <v>15.2</v>
      </c>
      <c r="L6" s="18">
        <v>14.5</v>
      </c>
      <c r="M6" s="18">
        <v>56.7</v>
      </c>
    </row>
    <row r="7" spans="1:13" ht="20.100000000000001" customHeight="1" x14ac:dyDescent="0.25">
      <c r="A7" s="34"/>
      <c r="B7" s="10" t="s">
        <v>10</v>
      </c>
      <c r="C7" s="16" t="s">
        <v>202</v>
      </c>
      <c r="D7" s="16" t="s">
        <v>203</v>
      </c>
      <c r="E7" s="16" t="s">
        <v>217</v>
      </c>
      <c r="F7" s="16" t="s">
        <v>218</v>
      </c>
      <c r="G7" s="16" t="s">
        <v>108</v>
      </c>
      <c r="H7" s="16" t="s">
        <v>212</v>
      </c>
      <c r="I7" s="16"/>
      <c r="J7" s="18">
        <f t="shared" si="0"/>
        <v>826.6</v>
      </c>
      <c r="K7" s="18">
        <v>34.5</v>
      </c>
      <c r="L7" s="18">
        <v>21.8</v>
      </c>
      <c r="M7" s="18">
        <v>123.1</v>
      </c>
    </row>
    <row r="8" spans="1:13" ht="20.100000000000001" customHeight="1" x14ac:dyDescent="0.25">
      <c r="A8" s="3">
        <f>A5+1</f>
        <v>43816</v>
      </c>
      <c r="B8" s="10" t="s">
        <v>11</v>
      </c>
      <c r="C8" s="16" t="s">
        <v>21</v>
      </c>
      <c r="D8" s="16" t="s">
        <v>225</v>
      </c>
      <c r="E8" s="16" t="s">
        <v>226</v>
      </c>
      <c r="F8" s="16" t="s">
        <v>67</v>
      </c>
      <c r="G8" s="16" t="s">
        <v>246</v>
      </c>
      <c r="H8" s="16" t="s">
        <v>227</v>
      </c>
      <c r="I8" s="16"/>
      <c r="J8" s="18">
        <f t="shared" si="0"/>
        <v>804.90000000000009</v>
      </c>
      <c r="K8" s="18">
        <v>37.700000000000003</v>
      </c>
      <c r="L8" s="18">
        <v>25.7</v>
      </c>
      <c r="M8" s="18">
        <v>105.7</v>
      </c>
    </row>
    <row r="9" spans="1:13" ht="20.100000000000001" customHeight="1" x14ac:dyDescent="0.25">
      <c r="A9" s="33">
        <f>A6+1</f>
        <v>43817</v>
      </c>
      <c r="B9" s="10" t="s">
        <v>9</v>
      </c>
      <c r="C9" s="36" t="s">
        <v>26</v>
      </c>
      <c r="D9" s="37"/>
      <c r="E9" s="37"/>
      <c r="F9" s="37"/>
      <c r="G9" s="37"/>
      <c r="H9" s="37"/>
      <c r="I9" s="38"/>
      <c r="J9" s="18">
        <f t="shared" si="0"/>
        <v>456.3</v>
      </c>
      <c r="K9" s="18">
        <v>18.8</v>
      </c>
      <c r="L9" s="18">
        <v>10.7</v>
      </c>
      <c r="M9" s="18">
        <v>71.2</v>
      </c>
    </row>
    <row r="10" spans="1:13" ht="21.75" customHeight="1" x14ac:dyDescent="0.25">
      <c r="A10" s="35"/>
      <c r="B10" s="10" t="s">
        <v>10</v>
      </c>
      <c r="C10" s="36" t="s">
        <v>192</v>
      </c>
      <c r="D10" s="37"/>
      <c r="E10" s="37"/>
      <c r="F10" s="37"/>
      <c r="G10" s="37"/>
      <c r="H10" s="17" t="s">
        <v>213</v>
      </c>
      <c r="I10" s="16" t="s">
        <v>88</v>
      </c>
      <c r="J10" s="18">
        <f t="shared" si="0"/>
        <v>784.5</v>
      </c>
      <c r="K10" s="18">
        <v>27.3</v>
      </c>
      <c r="L10" s="18">
        <v>24.5</v>
      </c>
      <c r="M10" s="18">
        <v>113.7</v>
      </c>
    </row>
    <row r="11" spans="1:13" ht="20.100000000000001" customHeight="1" x14ac:dyDescent="0.25">
      <c r="A11" s="3">
        <f>A8+1</f>
        <v>43817</v>
      </c>
      <c r="B11" s="10" t="s">
        <v>11</v>
      </c>
      <c r="C11" s="16" t="s">
        <v>21</v>
      </c>
      <c r="D11" s="16" t="s">
        <v>230</v>
      </c>
      <c r="E11" s="16" t="s">
        <v>308</v>
      </c>
      <c r="F11" s="16" t="s">
        <v>229</v>
      </c>
      <c r="G11" s="16" t="s">
        <v>27</v>
      </c>
      <c r="H11" s="16" t="s">
        <v>72</v>
      </c>
      <c r="I11" s="16"/>
      <c r="J11" s="18">
        <f t="shared" si="0"/>
        <v>815.2</v>
      </c>
      <c r="K11" s="18">
        <v>37.9</v>
      </c>
      <c r="L11" s="18">
        <v>24.4</v>
      </c>
      <c r="M11" s="18">
        <v>111</v>
      </c>
    </row>
    <row r="12" spans="1:13" ht="19.5" customHeight="1" x14ac:dyDescent="0.25">
      <c r="A12" s="33">
        <f>A9+1</f>
        <v>43818</v>
      </c>
      <c r="B12" s="10" t="s">
        <v>9</v>
      </c>
      <c r="C12" s="42" t="s">
        <v>231</v>
      </c>
      <c r="D12" s="43"/>
      <c r="E12" s="43"/>
      <c r="F12" s="43"/>
      <c r="G12" s="43"/>
      <c r="H12" s="43"/>
      <c r="I12" s="44"/>
      <c r="J12" s="18">
        <f t="shared" si="0"/>
        <v>374.9</v>
      </c>
      <c r="K12" s="18">
        <v>12.3</v>
      </c>
      <c r="L12" s="18">
        <v>10.1</v>
      </c>
      <c r="M12" s="18">
        <v>58.7</v>
      </c>
    </row>
    <row r="13" spans="1:13" ht="20.100000000000001" customHeight="1" x14ac:dyDescent="0.25">
      <c r="A13" s="35"/>
      <c r="B13" s="10" t="s">
        <v>10</v>
      </c>
      <c r="C13" s="16" t="s">
        <v>193</v>
      </c>
      <c r="D13" s="16" t="s">
        <v>196</v>
      </c>
      <c r="E13" s="16" t="s">
        <v>219</v>
      </c>
      <c r="F13" s="16" t="s">
        <v>221</v>
      </c>
      <c r="G13" s="16" t="s">
        <v>206</v>
      </c>
      <c r="H13" s="16" t="s">
        <v>214</v>
      </c>
      <c r="I13" s="16"/>
      <c r="J13" s="18">
        <f t="shared" si="0"/>
        <v>804.7</v>
      </c>
      <c r="K13" s="18">
        <v>32.799999999999997</v>
      </c>
      <c r="L13" s="18">
        <v>24.3</v>
      </c>
      <c r="M13" s="18">
        <v>113.7</v>
      </c>
    </row>
    <row r="14" spans="1:13" ht="20.100000000000001" customHeight="1" x14ac:dyDescent="0.25">
      <c r="A14" s="3">
        <f>A11+1</f>
        <v>43818</v>
      </c>
      <c r="B14" s="10" t="s">
        <v>11</v>
      </c>
      <c r="C14" s="16" t="s">
        <v>21</v>
      </c>
      <c r="D14" s="16" t="s">
        <v>232</v>
      </c>
      <c r="E14" s="16" t="s">
        <v>234</v>
      </c>
      <c r="F14" s="19" t="s">
        <v>233</v>
      </c>
      <c r="G14" s="16" t="s">
        <v>247</v>
      </c>
      <c r="H14" s="16" t="s">
        <v>235</v>
      </c>
      <c r="I14" s="16"/>
      <c r="J14" s="18">
        <f t="shared" si="0"/>
        <v>823.5</v>
      </c>
      <c r="K14" s="18">
        <v>31.2</v>
      </c>
      <c r="L14" s="18">
        <v>27.5</v>
      </c>
      <c r="M14" s="18">
        <v>112.8</v>
      </c>
    </row>
    <row r="15" spans="1:13" ht="20.100000000000001" customHeight="1" x14ac:dyDescent="0.25">
      <c r="A15" s="33">
        <f>A12+1</f>
        <v>43819</v>
      </c>
      <c r="B15" s="10" t="s">
        <v>9</v>
      </c>
      <c r="C15" s="36" t="s">
        <v>236</v>
      </c>
      <c r="D15" s="37"/>
      <c r="E15" s="37"/>
      <c r="F15" s="37"/>
      <c r="G15" s="37"/>
      <c r="H15" s="37"/>
      <c r="I15" s="38"/>
      <c r="J15" s="18">
        <f t="shared" si="0"/>
        <v>386.1</v>
      </c>
      <c r="K15" s="18">
        <v>17.2</v>
      </c>
      <c r="L15" s="18">
        <v>11.3</v>
      </c>
      <c r="M15" s="18">
        <v>53.9</v>
      </c>
    </row>
    <row r="16" spans="1:13" ht="20.100000000000001" customHeight="1" x14ac:dyDescent="0.25">
      <c r="A16" s="34"/>
      <c r="B16" s="10" t="s">
        <v>10</v>
      </c>
      <c r="C16" s="16" t="s">
        <v>194</v>
      </c>
      <c r="D16" s="16" t="s">
        <v>197</v>
      </c>
      <c r="E16" s="16" t="s">
        <v>220</v>
      </c>
      <c r="F16" s="21" t="s">
        <v>209</v>
      </c>
      <c r="G16" s="16" t="s">
        <v>107</v>
      </c>
      <c r="H16" s="16" t="s">
        <v>215</v>
      </c>
      <c r="I16" s="16" t="s">
        <v>85</v>
      </c>
      <c r="J16" s="18">
        <f t="shared" si="0"/>
        <v>891.5</v>
      </c>
      <c r="K16" s="18">
        <v>34.1</v>
      </c>
      <c r="L16" s="18">
        <v>21.1</v>
      </c>
      <c r="M16" s="18">
        <v>141.30000000000001</v>
      </c>
    </row>
    <row r="17" spans="1:13" ht="20.100000000000001" customHeight="1" x14ac:dyDescent="0.25">
      <c r="A17" s="3">
        <f>A14+1</f>
        <v>43819</v>
      </c>
      <c r="B17" s="10" t="s">
        <v>11</v>
      </c>
      <c r="C17" s="16" t="s">
        <v>21</v>
      </c>
      <c r="D17" s="16" t="s">
        <v>237</v>
      </c>
      <c r="E17" s="16" t="s">
        <v>74</v>
      </c>
      <c r="F17" s="16" t="s">
        <v>238</v>
      </c>
      <c r="G17" s="16" t="s">
        <v>25</v>
      </c>
      <c r="H17" s="16" t="s">
        <v>239</v>
      </c>
      <c r="I17" s="21"/>
      <c r="J17" s="18">
        <f t="shared" si="0"/>
        <v>805.9</v>
      </c>
      <c r="K17" s="18">
        <v>32.9</v>
      </c>
      <c r="L17" s="18">
        <v>25.9</v>
      </c>
      <c r="M17" s="18">
        <v>110.3</v>
      </c>
    </row>
    <row r="18" spans="1:13" ht="20.100000000000001" customHeight="1" x14ac:dyDescent="0.25">
      <c r="A18" s="33">
        <f>A15+1</f>
        <v>43820</v>
      </c>
      <c r="B18" s="10" t="s">
        <v>9</v>
      </c>
      <c r="C18" s="36" t="s">
        <v>28</v>
      </c>
      <c r="D18" s="37"/>
      <c r="E18" s="37"/>
      <c r="F18" s="37"/>
      <c r="G18" s="37"/>
      <c r="H18" s="37"/>
      <c r="I18" s="38"/>
      <c r="J18" s="18">
        <f t="shared" si="0"/>
        <v>408</v>
      </c>
      <c r="K18" s="18">
        <v>12</v>
      </c>
      <c r="L18" s="18">
        <v>8</v>
      </c>
      <c r="M18" s="18">
        <v>72</v>
      </c>
    </row>
    <row r="19" spans="1:13" ht="20.100000000000001" customHeight="1" x14ac:dyDescent="0.25">
      <c r="A19" s="34"/>
      <c r="B19" s="6" t="s">
        <v>10</v>
      </c>
      <c r="C19" s="16" t="s">
        <v>21</v>
      </c>
      <c r="D19" s="16" t="s">
        <v>207</v>
      </c>
      <c r="E19" s="16" t="s">
        <v>208</v>
      </c>
      <c r="F19" s="21" t="s">
        <v>222</v>
      </c>
      <c r="G19" s="16" t="s">
        <v>210</v>
      </c>
      <c r="H19" s="16" t="s">
        <v>216</v>
      </c>
      <c r="I19" s="16"/>
      <c r="J19" s="18">
        <f t="shared" si="0"/>
        <v>858.6</v>
      </c>
      <c r="K19" s="18">
        <v>28.2</v>
      </c>
      <c r="L19" s="6">
        <v>25.8</v>
      </c>
      <c r="M19" s="6">
        <v>128.4</v>
      </c>
    </row>
    <row r="20" spans="1:13" s="7" customFormat="1" ht="20.100000000000001" customHeight="1" x14ac:dyDescent="0.25">
      <c r="A20" s="3">
        <f>A17+1</f>
        <v>43820</v>
      </c>
      <c r="B20" s="10" t="s">
        <v>11</v>
      </c>
      <c r="C20" s="5" t="s">
        <v>21</v>
      </c>
      <c r="D20" s="5" t="s">
        <v>241</v>
      </c>
      <c r="E20" s="20" t="s">
        <v>240</v>
      </c>
      <c r="F20" s="5" t="s">
        <v>73</v>
      </c>
      <c r="G20" s="11" t="s">
        <v>108</v>
      </c>
      <c r="H20" s="5" t="s">
        <v>245</v>
      </c>
      <c r="I20" s="5"/>
      <c r="J20" s="18">
        <f t="shared" si="0"/>
        <v>933.2</v>
      </c>
      <c r="K20" s="6">
        <v>42.6</v>
      </c>
      <c r="L20" s="18">
        <v>32.4</v>
      </c>
      <c r="M20" s="18">
        <v>117.8</v>
      </c>
    </row>
    <row r="21" spans="1:13" ht="20.100000000000001" customHeight="1" x14ac:dyDescent="0.25">
      <c r="A21" s="35">
        <f>A18+1</f>
        <v>43821</v>
      </c>
      <c r="B21" s="5" t="s">
        <v>9</v>
      </c>
      <c r="C21" s="36" t="s">
        <v>29</v>
      </c>
      <c r="D21" s="37"/>
      <c r="E21" s="37"/>
      <c r="F21" s="37"/>
      <c r="G21" s="37"/>
      <c r="H21" s="37"/>
      <c r="I21" s="38"/>
      <c r="J21" s="18">
        <f t="shared" si="0"/>
        <v>406.7</v>
      </c>
      <c r="K21" s="18">
        <v>18.3</v>
      </c>
      <c r="L21" s="5">
        <v>16.7</v>
      </c>
      <c r="M21" s="5">
        <v>45.8</v>
      </c>
    </row>
    <row r="22" spans="1:13" ht="20.100000000000001" customHeight="1" x14ac:dyDescent="0.25">
      <c r="A22" s="34"/>
      <c r="B22" s="10" t="s">
        <v>10</v>
      </c>
      <c r="C22" s="36" t="s">
        <v>244</v>
      </c>
      <c r="D22" s="37"/>
      <c r="E22" s="37"/>
      <c r="F22" s="37"/>
      <c r="G22" s="38"/>
      <c r="H22" s="10" t="s">
        <v>45</v>
      </c>
      <c r="I22" s="10"/>
      <c r="J22" s="18">
        <f t="shared" si="0"/>
        <v>925.3</v>
      </c>
      <c r="K22" s="5">
        <v>39.6</v>
      </c>
      <c r="L22" s="18">
        <v>31.3</v>
      </c>
      <c r="M22" s="18">
        <v>121.3</v>
      </c>
    </row>
    <row r="23" spans="1:13" ht="20.100000000000001" customHeight="1" x14ac:dyDescent="0.25">
      <c r="A23" s="3">
        <f>A20+1</f>
        <v>43821</v>
      </c>
      <c r="B23" s="10" t="s">
        <v>11</v>
      </c>
      <c r="C23" s="10" t="s">
        <v>21</v>
      </c>
      <c r="D23" s="10" t="s">
        <v>242</v>
      </c>
      <c r="E23" s="10" t="s">
        <v>243</v>
      </c>
      <c r="F23" s="10" t="s">
        <v>75</v>
      </c>
      <c r="G23" s="11" t="s">
        <v>32</v>
      </c>
      <c r="H23" s="10" t="s">
        <v>41</v>
      </c>
      <c r="I23" s="10"/>
      <c r="J23" s="18">
        <f t="shared" si="0"/>
        <v>993.80000000000007</v>
      </c>
      <c r="K23" s="18">
        <v>44.3</v>
      </c>
      <c r="L23" s="18">
        <v>32.6</v>
      </c>
      <c r="M23" s="18">
        <v>130.80000000000001</v>
      </c>
    </row>
  </sheetData>
  <mergeCells count="18">
    <mergeCell ref="A1:M1"/>
    <mergeCell ref="E2:G2"/>
    <mergeCell ref="A3:A4"/>
    <mergeCell ref="C3:I3"/>
    <mergeCell ref="A6:A7"/>
    <mergeCell ref="C6:I6"/>
    <mergeCell ref="C9:I9"/>
    <mergeCell ref="A12:A13"/>
    <mergeCell ref="C12:I12"/>
    <mergeCell ref="A15:A16"/>
    <mergeCell ref="C15:I15"/>
    <mergeCell ref="A9:A10"/>
    <mergeCell ref="C10:G10"/>
    <mergeCell ref="A18:A19"/>
    <mergeCell ref="C18:I18"/>
    <mergeCell ref="A21:A22"/>
    <mergeCell ref="C21:I21"/>
    <mergeCell ref="C22:G2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="75" zoomScaleNormal="75" workbookViewId="0">
      <selection activeCell="C3" sqref="C3:I3"/>
    </sheetView>
  </sheetViews>
  <sheetFormatPr defaultRowHeight="16.5" x14ac:dyDescent="0.25"/>
  <cols>
    <col min="1" max="1" width="8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5" width="9" style="2" customWidth="1"/>
    <col min="16" max="16384" width="9" style="2"/>
  </cols>
  <sheetData>
    <row r="1" spans="1:13" ht="36" customHeight="1" x14ac:dyDescent="0.25">
      <c r="A1" s="22" t="s">
        <v>115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3">
        <v>43822</v>
      </c>
      <c r="B3" s="10" t="s">
        <v>9</v>
      </c>
      <c r="C3" s="42" t="s">
        <v>319</v>
      </c>
      <c r="D3" s="43"/>
      <c r="E3" s="43"/>
      <c r="F3" s="43"/>
      <c r="G3" s="43"/>
      <c r="H3" s="43"/>
      <c r="I3" s="44"/>
      <c r="J3" s="18">
        <f t="shared" ref="J3:J23" si="0">K3*4+L3*9+M3*4</f>
        <v>562.29999999999995</v>
      </c>
      <c r="K3" s="18">
        <v>23.9</v>
      </c>
      <c r="L3" s="18">
        <v>18.3</v>
      </c>
      <c r="M3" s="18">
        <v>75.5</v>
      </c>
    </row>
    <row r="4" spans="1:13" ht="20.100000000000001" customHeight="1" x14ac:dyDescent="0.25">
      <c r="A4" s="34"/>
      <c r="B4" s="10" t="s">
        <v>10</v>
      </c>
      <c r="C4" s="10" t="s">
        <v>14</v>
      </c>
      <c r="D4" s="10" t="s">
        <v>309</v>
      </c>
      <c r="E4" s="19" t="s">
        <v>253</v>
      </c>
      <c r="F4" s="10" t="s">
        <v>254</v>
      </c>
      <c r="G4" s="10" t="s">
        <v>255</v>
      </c>
      <c r="H4" s="10" t="s">
        <v>263</v>
      </c>
      <c r="I4" s="10" t="s">
        <v>90</v>
      </c>
      <c r="J4" s="18">
        <f t="shared" si="0"/>
        <v>873.4</v>
      </c>
      <c r="K4" s="18">
        <v>35.700000000000003</v>
      </c>
      <c r="L4" s="18">
        <v>22.2</v>
      </c>
      <c r="M4" s="18">
        <v>132.69999999999999</v>
      </c>
    </row>
    <row r="5" spans="1:13" ht="20.100000000000001" customHeight="1" x14ac:dyDescent="0.25">
      <c r="A5" s="3">
        <f>A3</f>
        <v>43822</v>
      </c>
      <c r="B5" s="10" t="s">
        <v>11</v>
      </c>
      <c r="C5" s="10" t="s">
        <v>14</v>
      </c>
      <c r="D5" s="16" t="s">
        <v>268</v>
      </c>
      <c r="E5" s="11" t="s">
        <v>310</v>
      </c>
      <c r="F5" s="10" t="s">
        <v>83</v>
      </c>
      <c r="G5" s="11" t="s">
        <v>23</v>
      </c>
      <c r="H5" s="4" t="s">
        <v>77</v>
      </c>
      <c r="I5" s="10"/>
      <c r="J5" s="18">
        <f t="shared" si="0"/>
        <v>952.59999999999991</v>
      </c>
      <c r="K5" s="18">
        <v>31.6</v>
      </c>
      <c r="L5" s="18">
        <v>26.2</v>
      </c>
      <c r="M5" s="18">
        <v>147.6</v>
      </c>
    </row>
    <row r="6" spans="1:13" ht="20.100000000000001" customHeight="1" x14ac:dyDescent="0.25">
      <c r="A6" s="33">
        <f>A3+1</f>
        <v>43823</v>
      </c>
      <c r="B6" s="10" t="s">
        <v>9</v>
      </c>
      <c r="C6" s="30" t="s">
        <v>267</v>
      </c>
      <c r="D6" s="31"/>
      <c r="E6" s="31"/>
      <c r="F6" s="31"/>
      <c r="G6" s="31"/>
      <c r="H6" s="31"/>
      <c r="I6" s="32"/>
      <c r="J6" s="18">
        <f t="shared" si="0"/>
        <v>558.79999999999995</v>
      </c>
      <c r="K6" s="18">
        <v>26.4</v>
      </c>
      <c r="L6" s="18">
        <v>18.8</v>
      </c>
      <c r="M6" s="18">
        <v>71</v>
      </c>
    </row>
    <row r="7" spans="1:13" ht="20.100000000000001" customHeight="1" x14ac:dyDescent="0.25">
      <c r="A7" s="34"/>
      <c r="B7" s="10" t="s">
        <v>10</v>
      </c>
      <c r="C7" s="16" t="s">
        <v>15</v>
      </c>
      <c r="D7" s="16" t="s">
        <v>250</v>
      </c>
      <c r="E7" s="16" t="s">
        <v>257</v>
      </c>
      <c r="F7" s="16" t="s">
        <v>259</v>
      </c>
      <c r="G7" s="16" t="s">
        <v>108</v>
      </c>
      <c r="H7" s="13" t="s">
        <v>264</v>
      </c>
      <c r="I7" s="16"/>
      <c r="J7" s="18">
        <f t="shared" si="0"/>
        <v>831.9</v>
      </c>
      <c r="K7" s="18">
        <v>33.299999999999997</v>
      </c>
      <c r="L7" s="18">
        <v>21.9</v>
      </c>
      <c r="M7" s="18">
        <v>125.4</v>
      </c>
    </row>
    <row r="8" spans="1:13" ht="20.100000000000001" customHeight="1" x14ac:dyDescent="0.25">
      <c r="A8" s="3">
        <f>A5+1</f>
        <v>43823</v>
      </c>
      <c r="B8" s="10" t="s">
        <v>11</v>
      </c>
      <c r="C8" s="16" t="s">
        <v>14</v>
      </c>
      <c r="D8" s="16" t="s">
        <v>188</v>
      </c>
      <c r="E8" s="16" t="s">
        <v>273</v>
      </c>
      <c r="F8" s="16" t="s">
        <v>80</v>
      </c>
      <c r="G8" s="16" t="s">
        <v>32</v>
      </c>
      <c r="H8" s="16" t="s">
        <v>270</v>
      </c>
      <c r="I8" s="16"/>
      <c r="J8" s="18">
        <f t="shared" si="0"/>
        <v>843.5</v>
      </c>
      <c r="K8" s="18">
        <v>40.9</v>
      </c>
      <c r="L8" s="18">
        <v>30.3</v>
      </c>
      <c r="M8" s="18">
        <v>101.8</v>
      </c>
    </row>
    <row r="9" spans="1:13" ht="20.100000000000001" customHeight="1" x14ac:dyDescent="0.25">
      <c r="A9" s="33">
        <f>A6+1</f>
        <v>43824</v>
      </c>
      <c r="B9" s="10" t="s">
        <v>9</v>
      </c>
      <c r="C9" s="29" t="s">
        <v>316</v>
      </c>
      <c r="D9" s="29"/>
      <c r="E9" s="29"/>
      <c r="F9" s="29"/>
      <c r="G9" s="29"/>
      <c r="H9" s="29"/>
      <c r="I9" s="29"/>
      <c r="J9" s="18">
        <f t="shared" si="0"/>
        <v>577</v>
      </c>
      <c r="K9" s="18">
        <v>28</v>
      </c>
      <c r="L9" s="18">
        <v>25</v>
      </c>
      <c r="M9" s="18">
        <v>60</v>
      </c>
    </row>
    <row r="10" spans="1:13" ht="20.100000000000001" customHeight="1" x14ac:dyDescent="0.25">
      <c r="A10" s="35"/>
      <c r="B10" s="10" t="s">
        <v>10</v>
      </c>
      <c r="C10" s="16" t="s">
        <v>14</v>
      </c>
      <c r="D10" s="15" t="s">
        <v>251</v>
      </c>
      <c r="E10" s="16" t="s">
        <v>258</v>
      </c>
      <c r="F10" s="16" t="s">
        <v>260</v>
      </c>
      <c r="G10" s="19" t="s">
        <v>256</v>
      </c>
      <c r="H10" s="16" t="s">
        <v>265</v>
      </c>
      <c r="I10" s="16" t="s">
        <v>85</v>
      </c>
      <c r="J10" s="18">
        <f t="shared" si="0"/>
        <v>858.1</v>
      </c>
      <c r="K10" s="18">
        <v>27.9</v>
      </c>
      <c r="L10" s="18">
        <v>26.5</v>
      </c>
      <c r="M10" s="18">
        <v>127</v>
      </c>
    </row>
    <row r="11" spans="1:13" ht="20.100000000000001" customHeight="1" x14ac:dyDescent="0.25">
      <c r="A11" s="3">
        <f>A8+1</f>
        <v>43824</v>
      </c>
      <c r="B11" s="10" t="s">
        <v>11</v>
      </c>
      <c r="C11" s="10" t="s">
        <v>14</v>
      </c>
      <c r="D11" s="11" t="s">
        <v>269</v>
      </c>
      <c r="E11" s="10" t="s">
        <v>271</v>
      </c>
      <c r="F11" s="10" t="s">
        <v>76</v>
      </c>
      <c r="G11" s="10" t="s">
        <v>35</v>
      </c>
      <c r="H11" s="10" t="s">
        <v>81</v>
      </c>
      <c r="I11" s="10"/>
      <c r="J11" s="18">
        <f t="shared" si="0"/>
        <v>940.2</v>
      </c>
      <c r="K11" s="18">
        <v>37</v>
      </c>
      <c r="L11" s="18">
        <v>32.200000000000003</v>
      </c>
      <c r="M11" s="18">
        <v>125.6</v>
      </c>
    </row>
    <row r="12" spans="1:13" ht="19.5" customHeight="1" x14ac:dyDescent="0.25">
      <c r="A12" s="33">
        <f>A9+1</f>
        <v>43825</v>
      </c>
      <c r="B12" s="10" t="s">
        <v>9</v>
      </c>
      <c r="C12" s="30" t="s">
        <v>317</v>
      </c>
      <c r="D12" s="31"/>
      <c r="E12" s="31"/>
      <c r="F12" s="31"/>
      <c r="G12" s="31"/>
      <c r="H12" s="31"/>
      <c r="I12" s="32"/>
      <c r="J12" s="18">
        <f t="shared" si="0"/>
        <v>418.1</v>
      </c>
      <c r="K12" s="18">
        <v>15.2</v>
      </c>
      <c r="L12" s="18">
        <v>14.5</v>
      </c>
      <c r="M12" s="18">
        <v>56.7</v>
      </c>
    </row>
    <row r="13" spans="1:13" ht="20.100000000000001" customHeight="1" x14ac:dyDescent="0.25">
      <c r="A13" s="35"/>
      <c r="B13" s="10" t="s">
        <v>10</v>
      </c>
      <c r="C13" s="36" t="s">
        <v>311</v>
      </c>
      <c r="D13" s="37"/>
      <c r="E13" s="37"/>
      <c r="F13" s="37"/>
      <c r="G13" s="37"/>
      <c r="H13" s="38"/>
      <c r="I13" s="10"/>
      <c r="J13" s="18">
        <f t="shared" si="0"/>
        <v>804.80000000000007</v>
      </c>
      <c r="K13" s="18">
        <v>31</v>
      </c>
      <c r="L13" s="18">
        <v>22.8</v>
      </c>
      <c r="M13" s="18">
        <v>118.9</v>
      </c>
    </row>
    <row r="14" spans="1:13" ht="20.100000000000001" customHeight="1" x14ac:dyDescent="0.25">
      <c r="A14" s="3">
        <f>A11+1</f>
        <v>43825</v>
      </c>
      <c r="B14" s="10" t="s">
        <v>11</v>
      </c>
      <c r="C14" s="10" t="s">
        <v>14</v>
      </c>
      <c r="D14" s="11" t="s">
        <v>274</v>
      </c>
      <c r="E14" s="10" t="s">
        <v>272</v>
      </c>
      <c r="F14" s="10" t="s">
        <v>66</v>
      </c>
      <c r="G14" s="11" t="s">
        <v>25</v>
      </c>
      <c r="H14" s="10" t="s">
        <v>71</v>
      </c>
      <c r="I14" s="10"/>
      <c r="J14" s="18">
        <f t="shared" si="0"/>
        <v>815.8</v>
      </c>
      <c r="K14" s="18">
        <v>31.8</v>
      </c>
      <c r="L14" s="18">
        <v>26.6</v>
      </c>
      <c r="M14" s="18">
        <v>112.3</v>
      </c>
    </row>
    <row r="15" spans="1:13" ht="20.100000000000001" customHeight="1" x14ac:dyDescent="0.25">
      <c r="A15" s="33">
        <f>A12+1</f>
        <v>43826</v>
      </c>
      <c r="B15" s="10" t="s">
        <v>9</v>
      </c>
      <c r="C15" s="29" t="s">
        <v>248</v>
      </c>
      <c r="D15" s="29"/>
      <c r="E15" s="29"/>
      <c r="F15" s="29"/>
      <c r="G15" s="29"/>
      <c r="H15" s="29"/>
      <c r="I15" s="29"/>
      <c r="J15" s="18">
        <f t="shared" si="0"/>
        <v>359.2</v>
      </c>
      <c r="K15" s="18">
        <v>13.2</v>
      </c>
      <c r="L15" s="18">
        <v>10.8</v>
      </c>
      <c r="M15" s="18">
        <v>52.3</v>
      </c>
    </row>
    <row r="16" spans="1:13" ht="20.100000000000001" customHeight="1" x14ac:dyDescent="0.25">
      <c r="A16" s="34"/>
      <c r="B16" s="10" t="s">
        <v>10</v>
      </c>
      <c r="C16" s="10" t="s">
        <v>30</v>
      </c>
      <c r="D16" s="19" t="s">
        <v>252</v>
      </c>
      <c r="E16" s="10" t="s">
        <v>312</v>
      </c>
      <c r="F16" s="10" t="s">
        <v>261</v>
      </c>
      <c r="G16" s="10" t="s">
        <v>262</v>
      </c>
      <c r="H16" s="10" t="s">
        <v>266</v>
      </c>
      <c r="I16" s="10" t="s">
        <v>89</v>
      </c>
      <c r="J16" s="18">
        <f t="shared" si="0"/>
        <v>869.8</v>
      </c>
      <c r="K16" s="18">
        <v>27.1</v>
      </c>
      <c r="L16" s="18">
        <v>27.8</v>
      </c>
      <c r="M16" s="18">
        <v>127.8</v>
      </c>
    </row>
    <row r="17" spans="1:13" ht="20.100000000000001" customHeight="1" x14ac:dyDescent="0.25">
      <c r="A17" s="3">
        <f>A14+1</f>
        <v>43826</v>
      </c>
      <c r="B17" s="10" t="s">
        <v>11</v>
      </c>
      <c r="C17" s="5" t="s">
        <v>14</v>
      </c>
      <c r="D17" s="5" t="s">
        <v>24</v>
      </c>
      <c r="E17" s="5" t="s">
        <v>78</v>
      </c>
      <c r="F17" s="5" t="s">
        <v>158</v>
      </c>
      <c r="G17" s="5" t="s">
        <v>275</v>
      </c>
      <c r="H17" s="5" t="s">
        <v>279</v>
      </c>
      <c r="I17" s="5"/>
      <c r="J17" s="18">
        <f t="shared" si="0"/>
        <v>801.4</v>
      </c>
      <c r="K17" s="18">
        <v>34.5</v>
      </c>
      <c r="L17" s="18">
        <v>24.6</v>
      </c>
      <c r="M17" s="18">
        <v>110.5</v>
      </c>
    </row>
    <row r="18" spans="1:13" ht="20.100000000000001" customHeight="1" x14ac:dyDescent="0.25">
      <c r="A18" s="33">
        <f>A15+1</f>
        <v>43827</v>
      </c>
      <c r="B18" s="10" t="s">
        <v>9</v>
      </c>
      <c r="C18" s="36" t="s">
        <v>249</v>
      </c>
      <c r="D18" s="37"/>
      <c r="E18" s="37"/>
      <c r="F18" s="37"/>
      <c r="G18" s="37"/>
      <c r="H18" s="37"/>
      <c r="I18" s="38"/>
      <c r="J18" s="18">
        <f t="shared" si="0"/>
        <v>524.79999999999995</v>
      </c>
      <c r="K18" s="18">
        <v>21.3</v>
      </c>
      <c r="L18" s="18">
        <v>19.600000000000001</v>
      </c>
      <c r="M18" s="18">
        <v>65.8</v>
      </c>
    </row>
    <row r="19" spans="1:13" ht="20.100000000000001" customHeight="1" x14ac:dyDescent="0.25">
      <c r="A19" s="34"/>
      <c r="B19" s="6" t="s">
        <v>10</v>
      </c>
      <c r="C19" s="10" t="s">
        <v>14</v>
      </c>
      <c r="D19" s="5" t="s">
        <v>285</v>
      </c>
      <c r="E19" s="5" t="s">
        <v>276</v>
      </c>
      <c r="F19" s="5" t="s">
        <v>277</v>
      </c>
      <c r="G19" s="11" t="s">
        <v>32</v>
      </c>
      <c r="H19" s="14" t="s">
        <v>42</v>
      </c>
      <c r="I19" s="6"/>
      <c r="J19" s="18">
        <f t="shared" si="0"/>
        <v>993.90000000000009</v>
      </c>
      <c r="K19" s="6">
        <v>32.5</v>
      </c>
      <c r="L19" s="6">
        <v>33.1</v>
      </c>
      <c r="M19" s="6">
        <v>141.5</v>
      </c>
    </row>
    <row r="20" spans="1:13" s="7" customFormat="1" ht="20.100000000000001" customHeight="1" x14ac:dyDescent="0.25">
      <c r="A20" s="3">
        <f>A17+1</f>
        <v>43827</v>
      </c>
      <c r="B20" s="10" t="s">
        <v>11</v>
      </c>
      <c r="C20" s="10" t="s">
        <v>14</v>
      </c>
      <c r="D20" s="5" t="s">
        <v>280</v>
      </c>
      <c r="E20" s="10" t="s">
        <v>68</v>
      </c>
      <c r="F20" s="10" t="s">
        <v>79</v>
      </c>
      <c r="G20" s="11" t="s">
        <v>22</v>
      </c>
      <c r="H20" s="10" t="s">
        <v>278</v>
      </c>
      <c r="I20" s="10"/>
      <c r="J20" s="18">
        <f t="shared" si="0"/>
        <v>898.59999999999991</v>
      </c>
      <c r="K20" s="18">
        <v>32</v>
      </c>
      <c r="L20" s="18">
        <v>20.2</v>
      </c>
      <c r="M20" s="18">
        <v>147.19999999999999</v>
      </c>
    </row>
    <row r="21" spans="1:13" ht="20.100000000000001" customHeight="1" x14ac:dyDescent="0.25">
      <c r="A21" s="35">
        <f>A18+1</f>
        <v>43828</v>
      </c>
      <c r="B21" s="5" t="s">
        <v>9</v>
      </c>
      <c r="C21" s="39" t="s">
        <v>17</v>
      </c>
      <c r="D21" s="40"/>
      <c r="E21" s="40"/>
      <c r="F21" s="40"/>
      <c r="G21" s="40"/>
      <c r="H21" s="40"/>
      <c r="I21" s="41"/>
      <c r="J21" s="18">
        <f t="shared" si="0"/>
        <v>370.79999999999995</v>
      </c>
      <c r="K21" s="5">
        <v>10.8</v>
      </c>
      <c r="L21" s="5">
        <v>9.6</v>
      </c>
      <c r="M21" s="5">
        <v>60.3</v>
      </c>
    </row>
    <row r="22" spans="1:13" ht="20.100000000000001" customHeight="1" x14ac:dyDescent="0.25">
      <c r="A22" s="34"/>
      <c r="B22" s="10" t="s">
        <v>10</v>
      </c>
      <c r="C22" s="36" t="s">
        <v>281</v>
      </c>
      <c r="D22" s="37"/>
      <c r="E22" s="37"/>
      <c r="F22" s="37"/>
      <c r="G22" s="37"/>
      <c r="H22" s="38"/>
      <c r="I22" s="10"/>
      <c r="J22" s="18">
        <f t="shared" si="0"/>
        <v>817.1</v>
      </c>
      <c r="K22" s="18">
        <v>36.4</v>
      </c>
      <c r="L22" s="18">
        <v>24.3</v>
      </c>
      <c r="M22" s="18">
        <v>113.2</v>
      </c>
    </row>
    <row r="23" spans="1:13" ht="20.100000000000001" customHeight="1" x14ac:dyDescent="0.25">
      <c r="A23" s="3">
        <f>A20+1</f>
        <v>43828</v>
      </c>
      <c r="B23" s="10" t="s">
        <v>11</v>
      </c>
      <c r="C23" s="10" t="s">
        <v>14</v>
      </c>
      <c r="D23" s="16" t="s">
        <v>282</v>
      </c>
      <c r="E23" s="10" t="s">
        <v>283</v>
      </c>
      <c r="F23" s="10" t="s">
        <v>93</v>
      </c>
      <c r="G23" s="11" t="s">
        <v>34</v>
      </c>
      <c r="H23" s="10" t="s">
        <v>70</v>
      </c>
      <c r="I23" s="10"/>
      <c r="J23" s="18">
        <f t="shared" si="0"/>
        <v>829.8</v>
      </c>
      <c r="K23" s="18">
        <v>29.9</v>
      </c>
      <c r="L23" s="18">
        <v>24.2</v>
      </c>
      <c r="M23" s="18">
        <v>123.1</v>
      </c>
    </row>
  </sheetData>
  <mergeCells count="18">
    <mergeCell ref="A1:M1"/>
    <mergeCell ref="E2:G2"/>
    <mergeCell ref="A3:A4"/>
    <mergeCell ref="C3:I3"/>
    <mergeCell ref="A6:A7"/>
    <mergeCell ref="C6:I6"/>
    <mergeCell ref="A18:A19"/>
    <mergeCell ref="C18:I18"/>
    <mergeCell ref="A21:A22"/>
    <mergeCell ref="C21:I21"/>
    <mergeCell ref="C9:I9"/>
    <mergeCell ref="A12:A13"/>
    <mergeCell ref="C12:I12"/>
    <mergeCell ref="A15:A16"/>
    <mergeCell ref="C15:I15"/>
    <mergeCell ref="C22:H22"/>
    <mergeCell ref="A9:A10"/>
    <mergeCell ref="C13:H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75" zoomScaleNormal="75" workbookViewId="0">
      <selection activeCell="D4" sqref="D4"/>
    </sheetView>
  </sheetViews>
  <sheetFormatPr defaultRowHeight="16.5" x14ac:dyDescent="0.25"/>
  <cols>
    <col min="1" max="1" width="7.7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2" t="s">
        <v>115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33">
        <v>43829</v>
      </c>
      <c r="B3" s="10" t="s">
        <v>9</v>
      </c>
      <c r="C3" s="28" t="s">
        <v>284</v>
      </c>
      <c r="D3" s="28"/>
      <c r="E3" s="28"/>
      <c r="F3" s="28"/>
      <c r="G3" s="28"/>
      <c r="H3" s="28"/>
      <c r="I3" s="28"/>
      <c r="J3" s="18">
        <f t="shared" ref="J3:J8" si="0">K3*4+L3*9+M3*4</f>
        <v>382.9</v>
      </c>
      <c r="K3" s="18">
        <v>9.1999999999999993</v>
      </c>
      <c r="L3" s="18">
        <v>12.5</v>
      </c>
      <c r="M3" s="18">
        <v>58.4</v>
      </c>
    </row>
    <row r="4" spans="1:13" ht="20.100000000000001" customHeight="1" x14ac:dyDescent="0.25">
      <c r="A4" s="34"/>
      <c r="B4" s="10" t="s">
        <v>10</v>
      </c>
      <c r="C4" s="10" t="s">
        <v>14</v>
      </c>
      <c r="D4" s="10" t="s">
        <v>313</v>
      </c>
      <c r="E4" s="10" t="s">
        <v>287</v>
      </c>
      <c r="F4" s="10" t="s">
        <v>314</v>
      </c>
      <c r="G4" s="10" t="s">
        <v>289</v>
      </c>
      <c r="H4" s="10" t="s">
        <v>291</v>
      </c>
      <c r="I4" s="10" t="s">
        <v>88</v>
      </c>
      <c r="J4" s="18">
        <f t="shared" si="0"/>
        <v>963</v>
      </c>
      <c r="K4" s="18">
        <v>27.4</v>
      </c>
      <c r="L4" s="18">
        <v>24.6</v>
      </c>
      <c r="M4" s="18">
        <v>158</v>
      </c>
    </row>
    <row r="5" spans="1:13" ht="20.100000000000001" customHeight="1" x14ac:dyDescent="0.25">
      <c r="A5" s="3">
        <f>A3</f>
        <v>43829</v>
      </c>
      <c r="B5" s="10" t="s">
        <v>11</v>
      </c>
      <c r="C5" s="10" t="s">
        <v>14</v>
      </c>
      <c r="D5" s="10" t="s">
        <v>297</v>
      </c>
      <c r="E5" s="10" t="s">
        <v>82</v>
      </c>
      <c r="F5" s="10" t="s">
        <v>294</v>
      </c>
      <c r="G5" s="11" t="s">
        <v>25</v>
      </c>
      <c r="H5" s="4" t="s">
        <v>295</v>
      </c>
      <c r="I5" s="10"/>
      <c r="J5" s="18">
        <f t="shared" si="0"/>
        <v>909.2</v>
      </c>
      <c r="K5" s="18">
        <v>34.200000000000003</v>
      </c>
      <c r="L5" s="18">
        <v>31.6</v>
      </c>
      <c r="M5" s="18">
        <v>122</v>
      </c>
    </row>
    <row r="6" spans="1:13" ht="20.100000000000001" customHeight="1" x14ac:dyDescent="0.25">
      <c r="A6" s="33">
        <f>A3+1</f>
        <v>43830</v>
      </c>
      <c r="B6" s="10" t="s">
        <v>9</v>
      </c>
      <c r="C6" s="29" t="s">
        <v>293</v>
      </c>
      <c r="D6" s="29"/>
      <c r="E6" s="29"/>
      <c r="F6" s="29"/>
      <c r="G6" s="29"/>
      <c r="H6" s="29"/>
      <c r="I6" s="29"/>
      <c r="J6" s="18">
        <f t="shared" si="0"/>
        <v>542</v>
      </c>
      <c r="K6" s="18">
        <v>26.6</v>
      </c>
      <c r="L6" s="18">
        <v>19.2</v>
      </c>
      <c r="M6" s="18">
        <v>65.7</v>
      </c>
    </row>
    <row r="7" spans="1:13" ht="20.100000000000001" customHeight="1" x14ac:dyDescent="0.25">
      <c r="A7" s="34"/>
      <c r="B7" s="10" t="s">
        <v>10</v>
      </c>
      <c r="C7" s="9" t="s">
        <v>31</v>
      </c>
      <c r="D7" s="10" t="s">
        <v>286</v>
      </c>
      <c r="E7" s="10" t="s">
        <v>288</v>
      </c>
      <c r="F7" s="10" t="s">
        <v>315</v>
      </c>
      <c r="G7" s="10" t="s">
        <v>290</v>
      </c>
      <c r="H7" s="10" t="s">
        <v>292</v>
      </c>
      <c r="I7" s="10"/>
      <c r="J7" s="18">
        <f t="shared" si="0"/>
        <v>823.90000000000009</v>
      </c>
      <c r="K7" s="18">
        <v>29.7</v>
      </c>
      <c r="L7" s="18">
        <v>19.5</v>
      </c>
      <c r="M7" s="18">
        <v>132.4</v>
      </c>
    </row>
    <row r="8" spans="1:13" ht="20.100000000000001" customHeight="1" x14ac:dyDescent="0.25">
      <c r="A8" s="3">
        <f>A5+1</f>
        <v>43830</v>
      </c>
      <c r="B8" s="10" t="s">
        <v>11</v>
      </c>
      <c r="C8" s="5" t="s">
        <v>14</v>
      </c>
      <c r="D8" s="5" t="s">
        <v>299</v>
      </c>
      <c r="E8" s="5" t="s">
        <v>276</v>
      </c>
      <c r="F8" s="5" t="s">
        <v>84</v>
      </c>
      <c r="G8" s="11" t="s">
        <v>298</v>
      </c>
      <c r="H8" s="5" t="s">
        <v>296</v>
      </c>
      <c r="I8" s="5"/>
      <c r="J8" s="18">
        <f t="shared" si="0"/>
        <v>880.7</v>
      </c>
      <c r="K8" s="18">
        <v>39.299999999999997</v>
      </c>
      <c r="L8" s="18">
        <v>32.299999999999997</v>
      </c>
      <c r="M8" s="18">
        <v>108.2</v>
      </c>
    </row>
  </sheetData>
  <mergeCells count="6">
    <mergeCell ref="A1:M1"/>
    <mergeCell ref="E2:G2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12-1</vt:lpstr>
      <vt:lpstr>12-2</vt:lpstr>
      <vt:lpstr>12-3</vt:lpstr>
      <vt:lpstr>12-4</vt:lpstr>
      <vt:lpstr>12-5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2019-11-19T07:44:53Z</cp:lastPrinted>
  <dcterms:created xsi:type="dcterms:W3CDTF">2019-09-11T00:38:30Z</dcterms:created>
  <dcterms:modified xsi:type="dcterms:W3CDTF">2019-11-25T07:22:01Z</dcterms:modified>
</cp:coreProperties>
</file>