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4000" windowHeight="9585"/>
  </bookViews>
  <sheets>
    <sheet name="1-1" sheetId="1" r:id="rId1"/>
    <sheet name="1-2" sheetId="3" r:id="rId2"/>
  </sheets>
  <calcPr calcId="162913"/>
</workbook>
</file>

<file path=xl/calcChain.xml><?xml version="1.0" encoding="utf-8"?>
<calcChain xmlns="http://schemas.openxmlformats.org/spreadsheetml/2006/main">
  <c r="J21" i="3" l="1"/>
  <c r="J20" i="3"/>
  <c r="J19" i="3"/>
  <c r="J18" i="3"/>
  <c r="J17" i="3"/>
  <c r="J16" i="3"/>
  <c r="J15" i="3"/>
  <c r="J14" i="3"/>
  <c r="J13" i="3"/>
  <c r="J12" i="3"/>
  <c r="J11" i="3"/>
  <c r="J10" i="3"/>
  <c r="J9" i="3"/>
  <c r="J8" i="3"/>
  <c r="J7" i="3"/>
  <c r="J5" i="3"/>
  <c r="J4" i="3"/>
  <c r="J3" i="3"/>
  <c r="J23" i="1"/>
  <c r="J22" i="1"/>
  <c r="J21" i="1"/>
  <c r="J20" i="1"/>
  <c r="J19" i="1"/>
  <c r="J18" i="1"/>
  <c r="J17" i="1"/>
  <c r="J16" i="1"/>
  <c r="J15" i="1"/>
  <c r="J14" i="1"/>
  <c r="J13" i="1"/>
  <c r="J12" i="1"/>
  <c r="J10" i="1"/>
  <c r="J9" i="1"/>
  <c r="J8" i="1"/>
  <c r="J7" i="1"/>
  <c r="J6" i="1"/>
  <c r="J5" i="1"/>
  <c r="J4" i="1"/>
  <c r="J3" i="1"/>
  <c r="A5" i="3" l="1"/>
  <c r="J6" i="3" l="1"/>
  <c r="A6" i="1" l="1"/>
  <c r="A5" i="1"/>
  <c r="A12" i="3"/>
  <c r="A8" i="3"/>
  <c r="A11" i="3" s="1"/>
  <c r="A9" i="3"/>
  <c r="A15" i="1"/>
  <c r="A18" i="1" s="1"/>
  <c r="A21" i="1" s="1"/>
  <c r="A14" i="1"/>
  <c r="A17" i="1" s="1"/>
  <c r="A20" i="1" s="1"/>
  <c r="A23" i="1" s="1"/>
  <c r="A15" i="3" l="1"/>
  <c r="A18" i="3" s="1"/>
  <c r="A14" i="3"/>
  <c r="A17" i="3" s="1"/>
  <c r="A20" i="3" s="1"/>
  <c r="A8" i="1" l="1"/>
  <c r="A11" i="1" s="1"/>
  <c r="A9" i="1" l="1"/>
</calcChain>
</file>

<file path=xl/sharedStrings.xml><?xml version="1.0" encoding="utf-8"?>
<sst xmlns="http://schemas.openxmlformats.org/spreadsheetml/2006/main" count="226" uniqueCount="151">
  <si>
    <t>日期</t>
    <phoneticPr fontId="1" type="noConversion"/>
  </si>
  <si>
    <t>餐食</t>
    <phoneticPr fontId="1" type="noConversion"/>
  </si>
  <si>
    <t>主食</t>
    <phoneticPr fontId="1" type="noConversion"/>
  </si>
  <si>
    <t>湯</t>
    <phoneticPr fontId="1" type="noConversion"/>
  </si>
  <si>
    <t>其他</t>
    <phoneticPr fontId="1" type="noConversion"/>
  </si>
  <si>
    <t>熱量(kcal)</t>
    <phoneticPr fontId="1" type="noConversion"/>
  </si>
  <si>
    <t>蛋白質(g)</t>
    <phoneticPr fontId="1" type="noConversion"/>
  </si>
  <si>
    <t>脂肪(g)</t>
    <phoneticPr fontId="1" type="noConversion"/>
  </si>
  <si>
    <t>醣類(g)</t>
    <phoneticPr fontId="1" type="noConversion"/>
  </si>
  <si>
    <t>早</t>
    <phoneticPr fontId="1" type="noConversion"/>
  </si>
  <si>
    <t>午</t>
    <phoneticPr fontId="1" type="noConversion"/>
  </si>
  <si>
    <t>晚</t>
    <phoneticPr fontId="1" type="noConversion"/>
  </si>
  <si>
    <t>主       菜</t>
    <phoneticPr fontId="1" type="noConversion"/>
  </si>
  <si>
    <t>副                  菜</t>
    <phoneticPr fontId="1" type="noConversion"/>
  </si>
  <si>
    <t>味帝團膳公司 109年1月份 普門中學早、午、晚菜單 〔葷食〕</t>
    <phoneticPr fontId="1" type="noConversion"/>
  </si>
  <si>
    <t>蕃茄炒蛋</t>
    <phoneticPr fontId="1" type="noConversion"/>
  </si>
  <si>
    <t>炒高麗菜</t>
    <phoneticPr fontId="1" type="noConversion"/>
  </si>
  <si>
    <t>素羊肉蔬菜</t>
    <phoneticPr fontId="1" type="noConversion"/>
  </si>
  <si>
    <t>炒小白菜</t>
    <phoneticPr fontId="1" type="noConversion"/>
  </si>
  <si>
    <t>冬菜燒鴨</t>
    <phoneticPr fontId="1" type="noConversion"/>
  </si>
  <si>
    <t>滷豆干丁</t>
    <phoneticPr fontId="1" type="noConversion"/>
  </si>
  <si>
    <t>黑胡椒四季豆</t>
    <phoneticPr fontId="1" type="noConversion"/>
  </si>
  <si>
    <t>紅蔘油菜</t>
    <phoneticPr fontId="1" type="noConversion"/>
  </si>
  <si>
    <t>紅豆薏仁甜湯</t>
    <phoneticPr fontId="1" type="noConversion"/>
  </si>
  <si>
    <t>紅糟肉片</t>
    <phoneticPr fontId="1" type="noConversion"/>
  </si>
  <si>
    <t>羅漢大齋</t>
    <phoneticPr fontId="1" type="noConversion"/>
  </si>
  <si>
    <t>開陽白菜</t>
    <phoneticPr fontId="1" type="noConversion"/>
  </si>
  <si>
    <t>蠔油青江菜</t>
    <phoneticPr fontId="1" type="noConversion"/>
  </si>
  <si>
    <t>玉米濃湯</t>
    <phoneticPr fontId="1" type="noConversion"/>
  </si>
  <si>
    <t>三色炒蛋</t>
    <phoneticPr fontId="1" type="noConversion"/>
  </si>
  <si>
    <t>黃瓜針菇</t>
    <phoneticPr fontId="1" type="noConversion"/>
  </si>
  <si>
    <t>1月16日 星期四</t>
    <phoneticPr fontId="1" type="noConversion"/>
  </si>
  <si>
    <t>麻婆豆腐</t>
    <phoneticPr fontId="1" type="noConversion"/>
  </si>
  <si>
    <r>
      <t>芝麻球×</t>
    </r>
    <r>
      <rPr>
        <sz val="13"/>
        <color theme="1"/>
        <rFont val="Times New Roman"/>
        <family val="1"/>
      </rPr>
      <t>2</t>
    </r>
    <phoneticPr fontId="1" type="noConversion"/>
  </si>
  <si>
    <t>紫菜蛋花</t>
    <phoneticPr fontId="1" type="noConversion"/>
  </si>
  <si>
    <t>羅勒豬柳</t>
    <phoneticPr fontId="1" type="noConversion"/>
  </si>
  <si>
    <t>香菇蒸蛋</t>
    <phoneticPr fontId="1" type="noConversion"/>
  </si>
  <si>
    <t>炒大陸妹</t>
    <phoneticPr fontId="1" type="noConversion"/>
  </si>
  <si>
    <t>綠豆地瓜甜湯</t>
    <phoneticPr fontId="1" type="noConversion"/>
  </si>
  <si>
    <t>木須炒年糕</t>
    <phoneticPr fontId="1" type="noConversion"/>
  </si>
  <si>
    <t>炒青江菜</t>
    <phoneticPr fontId="1" type="noConversion"/>
  </si>
  <si>
    <t>香蕉</t>
    <phoneticPr fontId="1" type="noConversion"/>
  </si>
  <si>
    <t>豆薯大骨</t>
    <phoneticPr fontId="1" type="noConversion"/>
  </si>
  <si>
    <t>小米飯</t>
    <phoneticPr fontId="1" type="noConversion"/>
  </si>
  <si>
    <t>鹽酥什錦炸物</t>
    <phoneticPr fontId="1" type="noConversion"/>
  </si>
  <si>
    <t>蔬食日</t>
    <phoneticPr fontId="1" type="noConversion"/>
  </si>
  <si>
    <t>白米飯</t>
    <phoneticPr fontId="1" type="noConversion"/>
  </si>
  <si>
    <t>咖哩蘿蔔黑輪</t>
    <phoneticPr fontId="1" type="noConversion"/>
  </si>
  <si>
    <t>彩椒高麗菜</t>
    <phoneticPr fontId="1" type="noConversion"/>
  </si>
  <si>
    <t>三 杯 雞</t>
    <phoneticPr fontId="1" type="noConversion"/>
  </si>
  <si>
    <t>糙米飯</t>
    <phoneticPr fontId="1" type="noConversion"/>
  </si>
  <si>
    <t>紫米飯</t>
    <phoneticPr fontId="1" type="noConversion"/>
  </si>
  <si>
    <t>炒 菠 菜</t>
    <phoneticPr fontId="1" type="noConversion"/>
  </si>
  <si>
    <t>味 噌 湯</t>
    <phoneticPr fontId="1" type="noConversion"/>
  </si>
  <si>
    <t>羅 宋 湯</t>
    <phoneticPr fontId="1" type="noConversion"/>
  </si>
  <si>
    <t>燒 酒 雞</t>
    <phoneticPr fontId="1" type="noConversion"/>
  </si>
  <si>
    <t>火腿蛋餅、豆漿</t>
    <phoneticPr fontId="1" type="noConversion"/>
  </si>
  <si>
    <t>吐司夾起司蛋、奶茶</t>
    <phoneticPr fontId="1" type="noConversion"/>
  </si>
  <si>
    <t>淨                                                                  空</t>
    <phoneticPr fontId="1" type="noConversion"/>
  </si>
  <si>
    <t>鮪魚三明治、阿華田</t>
    <phoneticPr fontId="1" type="noConversion"/>
  </si>
  <si>
    <t>饅頭夾素鬆蛋、米漿</t>
    <phoneticPr fontId="1" type="noConversion"/>
  </si>
  <si>
    <t>巧克力厚片、餐包、鮮奶</t>
    <phoneticPr fontId="1" type="noConversion"/>
  </si>
  <si>
    <t>蔥花肉鬆捲、紅茶</t>
    <phoneticPr fontId="1" type="noConversion"/>
  </si>
  <si>
    <t>法國吐司、豆漿</t>
    <phoneticPr fontId="1" type="noConversion"/>
  </si>
  <si>
    <t>三角飯糰、海芽蛋花湯</t>
    <phoneticPr fontId="1" type="noConversion"/>
  </si>
  <si>
    <t>胚芽米飯</t>
    <phoneticPr fontId="1" type="noConversion"/>
  </si>
  <si>
    <t>芝麻米飯</t>
    <phoneticPr fontId="1" type="noConversion"/>
  </si>
  <si>
    <t>酸 辣 湯</t>
    <phoneticPr fontId="1" type="noConversion"/>
  </si>
  <si>
    <t>金菇海帶肉絲</t>
    <phoneticPr fontId="1" type="noConversion"/>
  </si>
  <si>
    <r>
      <t>泡菜肉絲蛋炒飯、花枝丸</t>
    </r>
    <r>
      <rPr>
        <sz val="12"/>
        <color theme="1"/>
        <rFont val="Times New Roman"/>
        <family val="1"/>
      </rPr>
      <t>×</t>
    </r>
    <r>
      <rPr>
        <sz val="12"/>
        <color theme="1"/>
        <rFont val="新細明體"/>
        <family val="1"/>
        <charset val="136"/>
      </rPr>
      <t>2、炒菠菜</t>
    </r>
    <phoneticPr fontId="1" type="noConversion"/>
  </si>
  <si>
    <t>沙茶芥蘭菜</t>
    <phoneticPr fontId="1" type="noConversion"/>
  </si>
  <si>
    <t>炒小白菜</t>
    <phoneticPr fontId="1" type="noConversion"/>
  </si>
  <si>
    <t>大肉包×1、滷蛋×1、紅茶</t>
    <phoneticPr fontId="1" type="noConversion"/>
  </si>
  <si>
    <t>皮蛋瘦肉粥、麥克雞塊×2</t>
    <phoneticPr fontId="1" type="noConversion"/>
  </si>
  <si>
    <t>糖醋百頁豆腐</t>
    <phoneticPr fontId="1" type="noConversion"/>
  </si>
  <si>
    <t>蘿蔔海帶</t>
    <phoneticPr fontId="1" type="noConversion"/>
  </si>
  <si>
    <t>白米飯</t>
    <phoneticPr fontId="1" type="noConversion"/>
  </si>
  <si>
    <t>肉末蒸蛋</t>
    <phoneticPr fontId="1" type="noConversion"/>
  </si>
  <si>
    <t>鮮蔬蘿蔔糕</t>
    <phoneticPr fontId="1" type="noConversion"/>
  </si>
  <si>
    <t>炒 菠 菜</t>
    <phoneticPr fontId="1" type="noConversion"/>
  </si>
  <si>
    <t>地瓜芋圓甜湯</t>
    <phoneticPr fontId="1" type="noConversion"/>
  </si>
  <si>
    <t>炒 油 菜</t>
    <phoneticPr fontId="1" type="noConversion"/>
  </si>
  <si>
    <t>炒青江菜</t>
    <phoneticPr fontId="1" type="noConversion"/>
  </si>
  <si>
    <t>炒 菠 菜</t>
    <phoneticPr fontId="1" type="noConversion"/>
  </si>
  <si>
    <t>炒高麗菜</t>
    <phoneticPr fontId="1" type="noConversion"/>
  </si>
  <si>
    <t>炒高麗菜</t>
    <phoneticPr fontId="1" type="noConversion"/>
  </si>
  <si>
    <t>南瓜龍骨</t>
    <phoneticPr fontId="1" type="noConversion"/>
  </si>
  <si>
    <t>仙草甜湯</t>
    <phoneticPr fontId="1" type="noConversion"/>
  </si>
  <si>
    <t>四神龍骨</t>
    <phoneticPr fontId="1" type="noConversion"/>
  </si>
  <si>
    <t>肉骨茶燉雞</t>
    <phoneticPr fontId="1" type="noConversion"/>
  </si>
  <si>
    <t>三色鴿蛋</t>
    <phoneticPr fontId="1" type="noConversion"/>
  </si>
  <si>
    <t>蒜香大陸妹</t>
    <phoneticPr fontId="1" type="noConversion"/>
  </si>
  <si>
    <t>蟹絲花菜</t>
    <phoneticPr fontId="1" type="noConversion"/>
  </si>
  <si>
    <t>黑胡椒豬柳</t>
    <phoneticPr fontId="1" type="noConversion"/>
  </si>
  <si>
    <t>邵子豆腐</t>
    <phoneticPr fontId="1" type="noConversion"/>
  </si>
  <si>
    <t>雪菜培根</t>
    <phoneticPr fontId="1" type="noConversion"/>
  </si>
  <si>
    <t>泡菜黃豆芽</t>
    <phoneticPr fontId="1" type="noConversion"/>
  </si>
  <si>
    <t>油燜筍干</t>
    <phoneticPr fontId="1" type="noConversion"/>
  </si>
  <si>
    <t>糖醋排骨</t>
    <phoneticPr fontId="1" type="noConversion"/>
  </si>
  <si>
    <t>養 生 湯</t>
    <phoneticPr fontId="1" type="noConversion"/>
  </si>
  <si>
    <t>瓜 仔 雞</t>
    <phoneticPr fontId="1" type="noConversion"/>
  </si>
  <si>
    <t>肉末玉米</t>
    <phoneticPr fontId="1" type="noConversion"/>
  </si>
  <si>
    <t>魚香茄子</t>
    <phoneticPr fontId="1" type="noConversion"/>
  </si>
  <si>
    <t>當歸肉片</t>
    <phoneticPr fontId="1" type="noConversion"/>
  </si>
  <si>
    <t>黃耆大蒜雞</t>
    <phoneticPr fontId="1" type="noConversion"/>
  </si>
  <si>
    <t>花枝排×1</t>
    <phoneticPr fontId="1" type="noConversion"/>
  </si>
  <si>
    <t>榨菜肉絲</t>
    <phoneticPr fontId="1" type="noConversion"/>
  </si>
  <si>
    <t>蒜香四季豆</t>
    <phoneticPr fontId="1" type="noConversion"/>
  </si>
  <si>
    <t>蛋黃蒸肉餅</t>
    <phoneticPr fontId="1" type="noConversion"/>
  </si>
  <si>
    <t>蔥爆甜不辣</t>
    <phoneticPr fontId="1" type="noConversion"/>
  </si>
  <si>
    <t>芋香珍珠甜湯</t>
    <phoneticPr fontId="1" type="noConversion"/>
  </si>
  <si>
    <t>梅干燒冬瓜</t>
    <phoneticPr fontId="1" type="noConversion"/>
  </si>
  <si>
    <t>沙茶雞丁</t>
    <phoneticPr fontId="1" type="noConversion"/>
  </si>
  <si>
    <t>泡菜豆腐</t>
    <phoneticPr fontId="1" type="noConversion"/>
  </si>
  <si>
    <t>義大利肉醬麵、椒鹽三節翅×1、咖哩綜合花菜</t>
    <phoneticPr fontId="1" type="noConversion"/>
  </si>
  <si>
    <t>椰香山藥捲×1</t>
    <phoneticPr fontId="1" type="noConversion"/>
  </si>
  <si>
    <t>甘醇風味馬鈴薯</t>
    <phoneticPr fontId="1" type="noConversion"/>
  </si>
  <si>
    <t>紅 燒 鴨</t>
    <phoneticPr fontId="1" type="noConversion"/>
  </si>
  <si>
    <t>香干肉絲</t>
    <phoneticPr fontId="1" type="noConversion"/>
  </si>
  <si>
    <t>豆 乳 雞</t>
    <phoneticPr fontId="1" type="noConversion"/>
  </si>
  <si>
    <t>肉燥滷油豆腐</t>
    <phoneticPr fontId="1" type="noConversion"/>
  </si>
  <si>
    <t>蒜香小黃瓜</t>
    <phoneticPr fontId="1" type="noConversion"/>
  </si>
  <si>
    <t>咖哩肉片</t>
    <phoneticPr fontId="1" type="noConversion"/>
  </si>
  <si>
    <t>冬粉魚丸</t>
    <phoneticPr fontId="1" type="noConversion"/>
  </si>
  <si>
    <t>肉丁梅干筍</t>
    <phoneticPr fontId="1" type="noConversion"/>
  </si>
  <si>
    <t>彩椒豆芽菜</t>
    <phoneticPr fontId="1" type="noConversion"/>
  </si>
  <si>
    <t>海芽燜蛋</t>
    <phoneticPr fontId="1" type="noConversion"/>
  </si>
  <si>
    <t>茶 壺 湯</t>
    <phoneticPr fontId="1" type="noConversion"/>
  </si>
  <si>
    <t>藥膳排骨</t>
    <phoneticPr fontId="1" type="noConversion"/>
  </si>
  <si>
    <t>煎餃、五穀芝麻米漿</t>
    <phoneticPr fontId="1" type="noConversion"/>
  </si>
  <si>
    <t>摩摩喳喳甜湯</t>
    <phoneticPr fontId="1" type="noConversion"/>
  </si>
  <si>
    <t>檸檬山粉圓甜湯</t>
    <phoneticPr fontId="1" type="noConversion"/>
  </si>
  <si>
    <t>柳丁</t>
    <phoneticPr fontId="1" type="noConversion"/>
  </si>
  <si>
    <t>葡萄</t>
    <phoneticPr fontId="1" type="noConversion"/>
  </si>
  <si>
    <t>桶柑</t>
    <phoneticPr fontId="1" type="noConversion"/>
  </si>
  <si>
    <t>蓮霧</t>
    <phoneticPr fontId="1" type="noConversion"/>
  </si>
  <si>
    <t>小蕃茄</t>
    <phoneticPr fontId="1" type="noConversion"/>
  </si>
  <si>
    <t>蠔油什錦鮮菇</t>
    <phoneticPr fontId="1" type="noConversion"/>
  </si>
  <si>
    <t>香酥魚條×3</t>
    <phoneticPr fontId="1" type="noConversion"/>
  </si>
  <si>
    <t>五彩肉片</t>
    <phoneticPr fontId="1" type="noConversion"/>
  </si>
  <si>
    <t>燒烤三節翅×1</t>
    <phoneticPr fontId="1" type="noConversion"/>
  </si>
  <si>
    <t>甜不辣肉片</t>
    <phoneticPr fontId="1" type="noConversion"/>
  </si>
  <si>
    <r>
      <t>肉絲蛋炒飯、雞肉堡</t>
    </r>
    <r>
      <rPr>
        <sz val="12"/>
        <color theme="1"/>
        <rFont val="Times New Roman"/>
        <family val="1"/>
      </rPr>
      <t>×</t>
    </r>
    <r>
      <rPr>
        <sz val="12"/>
        <color theme="1"/>
        <rFont val="新細明體"/>
        <family val="1"/>
        <charset val="136"/>
      </rPr>
      <t>1、炒青花菜</t>
    </r>
    <phoneticPr fontId="1" type="noConversion"/>
  </si>
  <si>
    <t>梅粉地瓜條</t>
    <phoneticPr fontId="1" type="noConversion"/>
  </si>
  <si>
    <t>香雞漢堡、黑胡椒小黃瓜、麥茶</t>
    <phoneticPr fontId="1" type="noConversion"/>
  </si>
  <si>
    <t>里肌漢堡、黑胡椒小黃瓜、麥茶</t>
    <phoneticPr fontId="1" type="noConversion"/>
  </si>
  <si>
    <t>滷油腐海結</t>
    <phoneticPr fontId="1" type="noConversion"/>
  </si>
  <si>
    <r>
      <t>蜜汁雞排×</t>
    </r>
    <r>
      <rPr>
        <sz val="13"/>
        <color theme="1"/>
        <rFont val="Times New Roman"/>
        <family val="1"/>
      </rPr>
      <t>1</t>
    </r>
    <phoneticPr fontId="1" type="noConversion"/>
  </si>
  <si>
    <t>炸蛋白菜×1</t>
    <phoneticPr fontId="1" type="noConversion"/>
  </si>
  <si>
    <t>炒 脆 筍</t>
    <phoneticPr fontId="1" type="noConversion"/>
  </si>
  <si>
    <t>藍莓麵包、豆漿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</si>
</sst>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m&quot;月&quot;d&quot;日&quot;"/>
    <numFmt numFmtId="177" formatCode="[$-404]aaaa;@"/>
  </numFmts>
  <fonts count="10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0"/>
      <color theme="1"/>
      <name val="新細明體"/>
      <family val="2"/>
      <charset val="136"/>
      <scheme val="minor"/>
    </font>
    <font>
      <sz val="10"/>
      <color theme="1"/>
      <name val="新細明體"/>
      <family val="1"/>
      <charset val="136"/>
      <scheme val="minor"/>
    </font>
    <font>
      <b/>
      <sz val="18"/>
      <color theme="1"/>
      <name val="新細明體"/>
      <family val="1"/>
      <charset val="136"/>
      <scheme val="minor"/>
    </font>
    <font>
      <sz val="12"/>
      <color theme="1"/>
      <name val="Times New Roman"/>
      <family val="1"/>
    </font>
    <font>
      <sz val="13"/>
      <color theme="1"/>
      <name val="Times New Roman"/>
      <family val="1"/>
    </font>
    <font>
      <sz val="6"/>
      <color theme="1"/>
      <name val="新細明體"/>
      <family val="2"/>
      <charset val="136"/>
      <scheme val="minor"/>
    </font>
    <font>
      <sz val="12"/>
      <color theme="1"/>
      <name val="新細明體"/>
      <family val="1"/>
      <charset val="136"/>
    </font>
    <font>
      <sz val="11"/>
      <color theme="1"/>
      <name val="新細明體"/>
      <family val="2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177" fontId="3" fillId="0" borderId="5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177" fontId="3" fillId="0" borderId="17" xfId="0" applyNumberFormat="1" applyFont="1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177" fontId="3" fillId="0" borderId="4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176" fontId="2" fillId="0" borderId="3" xfId="0" applyNumberFormat="1" applyFont="1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176" fontId="2" fillId="0" borderId="3" xfId="0" applyNumberFormat="1" applyFont="1" applyFill="1" applyBorder="1" applyAlignment="1">
      <alignment horizontal="center" vertical="center" wrapText="1"/>
    </xf>
    <xf numFmtId="176" fontId="2" fillId="0" borderId="4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0" fillId="0" borderId="14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tabSelected="1" zoomScale="75" zoomScaleNormal="75" workbookViewId="0">
      <selection activeCell="H10" sqref="H10"/>
    </sheetView>
  </sheetViews>
  <sheetFormatPr defaultRowHeight="16.5" x14ac:dyDescent="0.25"/>
  <cols>
    <col min="1" max="1" width="7.25" style="1" customWidth="1"/>
    <col min="2" max="2" width="5.5" style="1" customWidth="1"/>
    <col min="3" max="3" width="9" style="1" customWidth="1"/>
    <col min="4" max="4" width="13" style="1" customWidth="1"/>
    <col min="5" max="5" width="13.125" style="1" customWidth="1"/>
    <col min="6" max="6" width="13.25" style="1" customWidth="1"/>
    <col min="7" max="7" width="12.625" style="1" customWidth="1"/>
    <col min="8" max="8" width="13.625" style="1" customWidth="1"/>
    <col min="9" max="9" width="7.75" style="1" customWidth="1"/>
    <col min="10" max="10" width="9.375" style="1" customWidth="1"/>
    <col min="11" max="16384" width="9" style="1"/>
  </cols>
  <sheetData>
    <row r="1" spans="1:13" ht="36" customHeight="1" x14ac:dyDescent="0.25">
      <c r="A1" s="25" t="s">
        <v>14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7"/>
    </row>
    <row r="2" spans="1:13" ht="20.100000000000001" customHeight="1" x14ac:dyDescent="0.25">
      <c r="A2" s="17" t="s">
        <v>0</v>
      </c>
      <c r="B2" s="17" t="s">
        <v>1</v>
      </c>
      <c r="C2" s="17" t="s">
        <v>2</v>
      </c>
      <c r="D2" s="17" t="s">
        <v>12</v>
      </c>
      <c r="E2" s="33" t="s">
        <v>13</v>
      </c>
      <c r="F2" s="33"/>
      <c r="G2" s="33"/>
      <c r="H2" s="17" t="s">
        <v>3</v>
      </c>
      <c r="I2" s="17" t="s">
        <v>4</v>
      </c>
      <c r="J2" s="17" t="s">
        <v>5</v>
      </c>
      <c r="K2" s="17" t="s">
        <v>6</v>
      </c>
      <c r="L2" s="17" t="s">
        <v>7</v>
      </c>
      <c r="M2" s="17" t="s">
        <v>8</v>
      </c>
    </row>
    <row r="3" spans="1:13" ht="20.100000000000001" customHeight="1" x14ac:dyDescent="0.25">
      <c r="A3" s="31">
        <v>43831</v>
      </c>
      <c r="B3" s="17" t="s">
        <v>9</v>
      </c>
      <c r="C3" s="28" t="s">
        <v>56</v>
      </c>
      <c r="D3" s="29"/>
      <c r="E3" s="29"/>
      <c r="F3" s="29"/>
      <c r="G3" s="29"/>
      <c r="H3" s="29"/>
      <c r="I3" s="30"/>
      <c r="J3" s="23">
        <f t="shared" ref="J3:J23" si="0">K3*4+L3*9+M3*4</f>
        <v>523</v>
      </c>
      <c r="K3" s="17">
        <v>22</v>
      </c>
      <c r="L3" s="17">
        <v>15</v>
      </c>
      <c r="M3" s="17">
        <v>75</v>
      </c>
    </row>
    <row r="4" spans="1:13" ht="20.100000000000001" customHeight="1" x14ac:dyDescent="0.25">
      <c r="A4" s="37"/>
      <c r="B4" s="17" t="s">
        <v>10</v>
      </c>
      <c r="C4" s="17" t="s">
        <v>50</v>
      </c>
      <c r="D4" s="17" t="s">
        <v>138</v>
      </c>
      <c r="E4" s="7" t="s">
        <v>68</v>
      </c>
      <c r="F4" s="17" t="s">
        <v>70</v>
      </c>
      <c r="G4" s="17" t="s">
        <v>71</v>
      </c>
      <c r="H4" s="17" t="s">
        <v>130</v>
      </c>
      <c r="I4" s="17" t="s">
        <v>132</v>
      </c>
      <c r="J4" s="23">
        <f t="shared" si="0"/>
        <v>885.90000000000009</v>
      </c>
      <c r="K4" s="17">
        <v>27</v>
      </c>
      <c r="L4" s="17">
        <v>24.3</v>
      </c>
      <c r="M4" s="17">
        <v>139.80000000000001</v>
      </c>
    </row>
    <row r="5" spans="1:13" ht="20.100000000000001" customHeight="1" x14ac:dyDescent="0.25">
      <c r="A5" s="2">
        <f>A3</f>
        <v>43831</v>
      </c>
      <c r="B5" s="14" t="s">
        <v>11</v>
      </c>
      <c r="C5" s="17" t="s">
        <v>46</v>
      </c>
      <c r="D5" s="17" t="s">
        <v>89</v>
      </c>
      <c r="E5" s="17" t="s">
        <v>90</v>
      </c>
      <c r="F5" s="17" t="s">
        <v>92</v>
      </c>
      <c r="G5" s="17" t="s">
        <v>81</v>
      </c>
      <c r="H5" s="3" t="s">
        <v>88</v>
      </c>
      <c r="I5" s="17"/>
      <c r="J5" s="23">
        <f t="shared" si="0"/>
        <v>806.09999999999991</v>
      </c>
      <c r="K5" s="17">
        <v>28.9</v>
      </c>
      <c r="L5" s="17">
        <v>22.9</v>
      </c>
      <c r="M5" s="17">
        <v>121.1</v>
      </c>
    </row>
    <row r="6" spans="1:13" ht="20.100000000000001" customHeight="1" x14ac:dyDescent="0.25">
      <c r="A6" s="31">
        <f>A3+1</f>
        <v>43832</v>
      </c>
      <c r="B6" s="17" t="s">
        <v>9</v>
      </c>
      <c r="C6" s="28" t="s">
        <v>72</v>
      </c>
      <c r="D6" s="29"/>
      <c r="E6" s="29"/>
      <c r="F6" s="29"/>
      <c r="G6" s="29"/>
      <c r="H6" s="29"/>
      <c r="I6" s="30"/>
      <c r="J6" s="23">
        <f t="shared" si="0"/>
        <v>312.79999999999995</v>
      </c>
      <c r="K6" s="17">
        <v>12.6</v>
      </c>
      <c r="L6" s="17">
        <v>11.6</v>
      </c>
      <c r="M6" s="17">
        <v>39.5</v>
      </c>
    </row>
    <row r="7" spans="1:13" ht="20.100000000000001" customHeight="1" x14ac:dyDescent="0.25">
      <c r="A7" s="32"/>
      <c r="B7" s="17" t="s">
        <v>10</v>
      </c>
      <c r="C7" s="28" t="s">
        <v>69</v>
      </c>
      <c r="D7" s="29"/>
      <c r="E7" s="29"/>
      <c r="F7" s="29"/>
      <c r="G7" s="30"/>
      <c r="H7" s="17" t="s">
        <v>42</v>
      </c>
      <c r="I7" s="17"/>
      <c r="J7" s="23">
        <f t="shared" si="0"/>
        <v>802.09999999999991</v>
      </c>
      <c r="K7" s="17">
        <v>27.6</v>
      </c>
      <c r="L7" s="17">
        <v>26.5</v>
      </c>
      <c r="M7" s="17">
        <v>113.3</v>
      </c>
    </row>
    <row r="8" spans="1:13" ht="20.100000000000001" customHeight="1" x14ac:dyDescent="0.25">
      <c r="A8" s="2">
        <f>A6</f>
        <v>43832</v>
      </c>
      <c r="B8" s="14" t="s">
        <v>11</v>
      </c>
      <c r="C8" s="17" t="s">
        <v>46</v>
      </c>
      <c r="D8" s="17" t="s">
        <v>93</v>
      </c>
      <c r="E8" s="17" t="s">
        <v>94</v>
      </c>
      <c r="F8" s="17" t="s">
        <v>96</v>
      </c>
      <c r="G8" s="17" t="s">
        <v>82</v>
      </c>
      <c r="H8" s="19" t="s">
        <v>131</v>
      </c>
      <c r="I8" s="17"/>
      <c r="J8" s="23">
        <f t="shared" si="0"/>
        <v>901.2</v>
      </c>
      <c r="K8" s="17">
        <v>37.6</v>
      </c>
      <c r="L8" s="17">
        <v>27.2</v>
      </c>
      <c r="M8" s="17">
        <v>126.5</v>
      </c>
    </row>
    <row r="9" spans="1:13" ht="20.100000000000001" customHeight="1" x14ac:dyDescent="0.25">
      <c r="A9" s="13">
        <f>A6+1</f>
        <v>43833</v>
      </c>
      <c r="B9" s="14" t="s">
        <v>9</v>
      </c>
      <c r="C9" s="28" t="s">
        <v>57</v>
      </c>
      <c r="D9" s="29"/>
      <c r="E9" s="29"/>
      <c r="F9" s="29"/>
      <c r="G9" s="29"/>
      <c r="H9" s="29"/>
      <c r="I9" s="30"/>
      <c r="J9" s="23">
        <f t="shared" si="0"/>
        <v>601.6</v>
      </c>
      <c r="K9" s="17">
        <v>24.2</v>
      </c>
      <c r="L9" s="17">
        <v>28</v>
      </c>
      <c r="M9" s="17">
        <v>63.2</v>
      </c>
    </row>
    <row r="10" spans="1:13" ht="20.100000000000001" customHeight="1" x14ac:dyDescent="0.25">
      <c r="A10" s="16" t="s">
        <v>45</v>
      </c>
      <c r="B10" s="15" t="s">
        <v>10</v>
      </c>
      <c r="C10" s="5" t="s">
        <v>43</v>
      </c>
      <c r="D10" s="5" t="s">
        <v>44</v>
      </c>
      <c r="E10" s="5" t="s">
        <v>15</v>
      </c>
      <c r="F10" s="17" t="s">
        <v>91</v>
      </c>
      <c r="G10" s="5" t="s">
        <v>16</v>
      </c>
      <c r="H10" s="5" t="s">
        <v>17</v>
      </c>
      <c r="I10" s="5" t="s">
        <v>133</v>
      </c>
      <c r="J10" s="23">
        <f t="shared" si="0"/>
        <v>909.1</v>
      </c>
      <c r="K10" s="5">
        <v>26.4</v>
      </c>
      <c r="L10" s="5">
        <v>25.1</v>
      </c>
      <c r="M10" s="5">
        <v>144.4</v>
      </c>
    </row>
    <row r="11" spans="1:13" ht="20.100000000000001" customHeight="1" thickBot="1" x14ac:dyDescent="0.3">
      <c r="A11" s="8">
        <f>A8+1</f>
        <v>43833</v>
      </c>
      <c r="B11" s="38" t="s">
        <v>58</v>
      </c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40"/>
    </row>
    <row r="12" spans="1:13" ht="20.100000000000001" customHeight="1" x14ac:dyDescent="0.25">
      <c r="A12" s="32">
        <v>43836</v>
      </c>
      <c r="B12" s="4" t="s">
        <v>9</v>
      </c>
      <c r="C12" s="28" t="s">
        <v>59</v>
      </c>
      <c r="D12" s="29"/>
      <c r="E12" s="29"/>
      <c r="F12" s="29"/>
      <c r="G12" s="29"/>
      <c r="H12" s="29"/>
      <c r="I12" s="30"/>
      <c r="J12" s="23">
        <f t="shared" si="0"/>
        <v>457.8</v>
      </c>
      <c r="K12" s="4">
        <v>12</v>
      </c>
      <c r="L12" s="4">
        <v>11.8</v>
      </c>
      <c r="M12" s="4">
        <v>75.900000000000006</v>
      </c>
    </row>
    <row r="13" spans="1:13" ht="20.100000000000001" customHeight="1" x14ac:dyDescent="0.25">
      <c r="A13" s="37"/>
      <c r="B13" s="17" t="s">
        <v>10</v>
      </c>
      <c r="C13" s="17" t="s">
        <v>46</v>
      </c>
      <c r="D13" s="17" t="s">
        <v>49</v>
      </c>
      <c r="E13" s="17" t="s">
        <v>47</v>
      </c>
      <c r="F13" s="17" t="s">
        <v>48</v>
      </c>
      <c r="G13" s="17" t="s">
        <v>37</v>
      </c>
      <c r="H13" s="17" t="s">
        <v>67</v>
      </c>
      <c r="I13" s="17" t="s">
        <v>134</v>
      </c>
      <c r="J13" s="23">
        <f t="shared" si="0"/>
        <v>876</v>
      </c>
      <c r="K13" s="17">
        <v>38.5</v>
      </c>
      <c r="L13" s="17">
        <v>28</v>
      </c>
      <c r="M13" s="17">
        <v>117.5</v>
      </c>
    </row>
    <row r="14" spans="1:13" ht="20.100000000000001" customHeight="1" x14ac:dyDescent="0.25">
      <c r="A14" s="2">
        <f>A12</f>
        <v>43836</v>
      </c>
      <c r="B14" s="17" t="s">
        <v>11</v>
      </c>
      <c r="C14" s="17" t="s">
        <v>46</v>
      </c>
      <c r="D14" s="17" t="s">
        <v>98</v>
      </c>
      <c r="E14" s="17" t="s">
        <v>95</v>
      </c>
      <c r="F14" s="17" t="s">
        <v>97</v>
      </c>
      <c r="G14" s="17" t="s">
        <v>71</v>
      </c>
      <c r="H14" s="17" t="s">
        <v>99</v>
      </c>
      <c r="I14" s="17"/>
      <c r="J14" s="23">
        <f t="shared" si="0"/>
        <v>870.4</v>
      </c>
      <c r="K14" s="17">
        <v>29.6</v>
      </c>
      <c r="L14" s="17">
        <v>32</v>
      </c>
      <c r="M14" s="17">
        <v>116</v>
      </c>
    </row>
    <row r="15" spans="1:13" ht="20.100000000000001" customHeight="1" x14ac:dyDescent="0.25">
      <c r="A15" s="31">
        <f>A12+1</f>
        <v>43837</v>
      </c>
      <c r="B15" s="17" t="s">
        <v>9</v>
      </c>
      <c r="C15" s="41" t="s">
        <v>150</v>
      </c>
      <c r="D15" s="42"/>
      <c r="E15" s="42"/>
      <c r="F15" s="42"/>
      <c r="G15" s="42"/>
      <c r="H15" s="42"/>
      <c r="I15" s="43"/>
      <c r="J15" s="23">
        <f t="shared" si="0"/>
        <v>643.6</v>
      </c>
      <c r="K15" s="17">
        <v>24.9</v>
      </c>
      <c r="L15" s="17">
        <v>24</v>
      </c>
      <c r="M15" s="17">
        <v>82</v>
      </c>
    </row>
    <row r="16" spans="1:13" ht="20.100000000000001" customHeight="1" x14ac:dyDescent="0.25">
      <c r="A16" s="37"/>
      <c r="B16" s="17" t="s">
        <v>10</v>
      </c>
      <c r="C16" s="17" t="s">
        <v>50</v>
      </c>
      <c r="D16" s="17" t="s">
        <v>19</v>
      </c>
      <c r="E16" s="17" t="s">
        <v>20</v>
      </c>
      <c r="F16" s="17" t="s">
        <v>21</v>
      </c>
      <c r="G16" s="17" t="s">
        <v>22</v>
      </c>
      <c r="H16" s="17" t="s">
        <v>23</v>
      </c>
      <c r="I16" s="17"/>
      <c r="J16" s="23">
        <f t="shared" si="0"/>
        <v>886.1</v>
      </c>
      <c r="K16" s="17">
        <v>36.4</v>
      </c>
      <c r="L16" s="17">
        <v>24.5</v>
      </c>
      <c r="M16" s="17">
        <v>130</v>
      </c>
    </row>
    <row r="17" spans="1:13" ht="20.100000000000001" customHeight="1" x14ac:dyDescent="0.25">
      <c r="A17" s="2">
        <f>A14+1</f>
        <v>43837</v>
      </c>
      <c r="B17" s="17" t="s">
        <v>11</v>
      </c>
      <c r="C17" s="17" t="s">
        <v>46</v>
      </c>
      <c r="D17" s="17" t="s">
        <v>100</v>
      </c>
      <c r="E17" s="17" t="s">
        <v>101</v>
      </c>
      <c r="F17" s="17" t="s">
        <v>102</v>
      </c>
      <c r="G17" s="17" t="s">
        <v>83</v>
      </c>
      <c r="H17" s="17" t="s">
        <v>103</v>
      </c>
      <c r="I17" s="17"/>
      <c r="J17" s="23">
        <f t="shared" si="0"/>
        <v>834.6</v>
      </c>
      <c r="K17" s="17">
        <v>36.6</v>
      </c>
      <c r="L17" s="17">
        <v>23.8</v>
      </c>
      <c r="M17" s="17">
        <v>118.5</v>
      </c>
    </row>
    <row r="18" spans="1:13" ht="20.100000000000001" customHeight="1" x14ac:dyDescent="0.25">
      <c r="A18" s="31">
        <f>A15+1</f>
        <v>43838</v>
      </c>
      <c r="B18" s="17" t="s">
        <v>9</v>
      </c>
      <c r="C18" s="28" t="s">
        <v>129</v>
      </c>
      <c r="D18" s="29"/>
      <c r="E18" s="29"/>
      <c r="F18" s="29"/>
      <c r="G18" s="29"/>
      <c r="H18" s="29"/>
      <c r="I18" s="30"/>
      <c r="J18" s="23">
        <f t="shared" si="0"/>
        <v>496.6</v>
      </c>
      <c r="K18" s="17">
        <v>18.7</v>
      </c>
      <c r="L18" s="17">
        <v>15.8</v>
      </c>
      <c r="M18" s="17">
        <v>69.900000000000006</v>
      </c>
    </row>
    <row r="19" spans="1:13" ht="20.100000000000001" customHeight="1" x14ac:dyDescent="0.25">
      <c r="A19" s="37"/>
      <c r="B19" s="17" t="s">
        <v>10</v>
      </c>
      <c r="C19" s="17" t="s">
        <v>46</v>
      </c>
      <c r="D19" s="17" t="s">
        <v>24</v>
      </c>
      <c r="E19" s="17" t="s">
        <v>25</v>
      </c>
      <c r="F19" s="17" t="s">
        <v>26</v>
      </c>
      <c r="G19" s="17" t="s">
        <v>27</v>
      </c>
      <c r="H19" s="17" t="s">
        <v>53</v>
      </c>
      <c r="I19" s="17" t="s">
        <v>135</v>
      </c>
      <c r="J19" s="23">
        <f t="shared" si="0"/>
        <v>867</v>
      </c>
      <c r="K19" s="17">
        <v>35.9</v>
      </c>
      <c r="L19" s="17">
        <v>29.4</v>
      </c>
      <c r="M19" s="17">
        <v>114.7</v>
      </c>
    </row>
    <row r="20" spans="1:13" ht="20.100000000000001" customHeight="1" x14ac:dyDescent="0.25">
      <c r="A20" s="2">
        <f>A17+1</f>
        <v>43838</v>
      </c>
      <c r="B20" s="17" t="s">
        <v>11</v>
      </c>
      <c r="C20" s="17" t="s">
        <v>46</v>
      </c>
      <c r="D20" s="17" t="s">
        <v>105</v>
      </c>
      <c r="E20" s="17" t="s">
        <v>106</v>
      </c>
      <c r="F20" s="17" t="s">
        <v>107</v>
      </c>
      <c r="G20" s="17" t="s">
        <v>84</v>
      </c>
      <c r="H20" s="17" t="s">
        <v>104</v>
      </c>
      <c r="I20" s="17"/>
      <c r="J20" s="23">
        <f t="shared" si="0"/>
        <v>891.5</v>
      </c>
      <c r="K20" s="17">
        <v>40.5</v>
      </c>
      <c r="L20" s="17">
        <v>26.3</v>
      </c>
      <c r="M20" s="17">
        <v>123.2</v>
      </c>
    </row>
    <row r="21" spans="1:13" ht="19.5" customHeight="1" x14ac:dyDescent="0.25">
      <c r="A21" s="31">
        <f>A18+1</f>
        <v>43839</v>
      </c>
      <c r="B21" s="17" t="s">
        <v>9</v>
      </c>
      <c r="C21" s="34" t="s">
        <v>144</v>
      </c>
      <c r="D21" s="35"/>
      <c r="E21" s="35"/>
      <c r="F21" s="35"/>
      <c r="G21" s="35"/>
      <c r="H21" s="35"/>
      <c r="I21" s="36"/>
      <c r="J21" s="23">
        <f t="shared" si="0"/>
        <v>418.1</v>
      </c>
      <c r="K21" s="17">
        <v>15.2</v>
      </c>
      <c r="L21" s="17">
        <v>14.5</v>
      </c>
      <c r="M21" s="17">
        <v>56.7</v>
      </c>
    </row>
    <row r="22" spans="1:13" ht="20.100000000000001" customHeight="1" x14ac:dyDescent="0.25">
      <c r="A22" s="32"/>
      <c r="B22" s="17" t="s">
        <v>10</v>
      </c>
      <c r="C22" s="28" t="s">
        <v>114</v>
      </c>
      <c r="D22" s="29"/>
      <c r="E22" s="29"/>
      <c r="F22" s="29"/>
      <c r="G22" s="30"/>
      <c r="H22" s="17" t="s">
        <v>28</v>
      </c>
      <c r="I22" s="17"/>
      <c r="J22" s="23">
        <f t="shared" si="0"/>
        <v>839.90000000000009</v>
      </c>
      <c r="K22" s="17">
        <v>35</v>
      </c>
      <c r="L22" s="17">
        <v>32.700000000000003</v>
      </c>
      <c r="M22" s="17">
        <v>101.4</v>
      </c>
    </row>
    <row r="23" spans="1:13" ht="20.100000000000001" customHeight="1" x14ac:dyDescent="0.25">
      <c r="A23" s="2">
        <f>A20+1</f>
        <v>43839</v>
      </c>
      <c r="B23" s="17" t="s">
        <v>11</v>
      </c>
      <c r="C23" s="17" t="s">
        <v>46</v>
      </c>
      <c r="D23" s="17" t="s">
        <v>108</v>
      </c>
      <c r="E23" s="17" t="s">
        <v>109</v>
      </c>
      <c r="F23" s="17" t="s">
        <v>111</v>
      </c>
      <c r="G23" s="17" t="s">
        <v>37</v>
      </c>
      <c r="H23" s="12" t="s">
        <v>110</v>
      </c>
      <c r="I23" s="17"/>
      <c r="J23" s="23">
        <f t="shared" si="0"/>
        <v>961.69999999999993</v>
      </c>
      <c r="K23" s="17">
        <v>34</v>
      </c>
      <c r="L23" s="17">
        <v>26.1</v>
      </c>
      <c r="M23" s="17">
        <v>147.69999999999999</v>
      </c>
    </row>
  </sheetData>
  <mergeCells count="18">
    <mergeCell ref="A21:A22"/>
    <mergeCell ref="C21:I21"/>
    <mergeCell ref="C22:G22"/>
    <mergeCell ref="A3:A4"/>
    <mergeCell ref="C3:I3"/>
    <mergeCell ref="B11:M11"/>
    <mergeCell ref="C18:I18"/>
    <mergeCell ref="A18:A19"/>
    <mergeCell ref="A15:A16"/>
    <mergeCell ref="C15:I15"/>
    <mergeCell ref="A12:A13"/>
    <mergeCell ref="C12:I12"/>
    <mergeCell ref="A1:M1"/>
    <mergeCell ref="C6:I6"/>
    <mergeCell ref="C9:I9"/>
    <mergeCell ref="A6:A7"/>
    <mergeCell ref="C7:G7"/>
    <mergeCell ref="E2:G2"/>
  </mergeCells>
  <phoneticPr fontId="1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zoomScale="75" zoomScaleNormal="75" workbookViewId="0">
      <selection activeCell="F4" sqref="F4"/>
    </sheetView>
  </sheetViews>
  <sheetFormatPr defaultRowHeight="16.5" x14ac:dyDescent="0.25"/>
  <cols>
    <col min="1" max="1" width="8" style="1" customWidth="1"/>
    <col min="2" max="2" width="5.5" style="1" customWidth="1"/>
    <col min="3" max="3" width="9" style="1" customWidth="1"/>
    <col min="4" max="4" width="13" style="1" customWidth="1"/>
    <col min="5" max="5" width="13.125" style="1" customWidth="1"/>
    <col min="6" max="6" width="13.25" style="1" customWidth="1"/>
    <col min="7" max="7" width="12.625" style="1" customWidth="1"/>
    <col min="8" max="8" width="13.625" style="1" customWidth="1"/>
    <col min="9" max="9" width="7.75" style="1" customWidth="1"/>
    <col min="10" max="10" width="9.375" style="1" customWidth="1"/>
    <col min="11" max="16384" width="9" style="1"/>
  </cols>
  <sheetData>
    <row r="1" spans="1:13" ht="36" customHeight="1" x14ac:dyDescent="0.25">
      <c r="A1" s="25" t="s">
        <v>14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7"/>
    </row>
    <row r="2" spans="1:13" ht="20.100000000000001" customHeight="1" x14ac:dyDescent="0.25">
      <c r="A2" s="17" t="s">
        <v>0</v>
      </c>
      <c r="B2" s="17" t="s">
        <v>1</v>
      </c>
      <c r="C2" s="17" t="s">
        <v>2</v>
      </c>
      <c r="D2" s="17" t="s">
        <v>12</v>
      </c>
      <c r="E2" s="33" t="s">
        <v>13</v>
      </c>
      <c r="F2" s="33"/>
      <c r="G2" s="33"/>
      <c r="H2" s="17" t="s">
        <v>3</v>
      </c>
      <c r="I2" s="17" t="s">
        <v>4</v>
      </c>
      <c r="J2" s="17" t="s">
        <v>5</v>
      </c>
      <c r="K2" s="17" t="s">
        <v>6</v>
      </c>
      <c r="L2" s="17" t="s">
        <v>7</v>
      </c>
      <c r="M2" s="17" t="s">
        <v>8</v>
      </c>
    </row>
    <row r="3" spans="1:13" ht="20.100000000000001" customHeight="1" x14ac:dyDescent="0.25">
      <c r="A3" s="13">
        <v>43840</v>
      </c>
      <c r="B3" s="17" t="s">
        <v>9</v>
      </c>
      <c r="C3" s="28" t="s">
        <v>60</v>
      </c>
      <c r="D3" s="29"/>
      <c r="E3" s="29"/>
      <c r="F3" s="29"/>
      <c r="G3" s="47"/>
      <c r="H3" s="29"/>
      <c r="I3" s="30"/>
      <c r="J3" s="23">
        <f t="shared" ref="J3:J21" si="0">K3*4+L3*9+M3*4</f>
        <v>433.1</v>
      </c>
      <c r="K3" s="17">
        <v>15.3</v>
      </c>
      <c r="L3" s="17">
        <v>10.7</v>
      </c>
      <c r="M3" s="17">
        <v>68.900000000000006</v>
      </c>
    </row>
    <row r="4" spans="1:13" ht="20.100000000000001" customHeight="1" x14ac:dyDescent="0.25">
      <c r="A4" s="16" t="s">
        <v>45</v>
      </c>
      <c r="B4" s="17" t="s">
        <v>10</v>
      </c>
      <c r="C4" s="17" t="s">
        <v>51</v>
      </c>
      <c r="D4" s="22" t="s">
        <v>137</v>
      </c>
      <c r="E4" s="17" t="s">
        <v>29</v>
      </c>
      <c r="F4" s="17" t="s">
        <v>149</v>
      </c>
      <c r="G4" s="17" t="s">
        <v>52</v>
      </c>
      <c r="H4" s="17" t="s">
        <v>30</v>
      </c>
      <c r="I4" s="17" t="s">
        <v>136</v>
      </c>
      <c r="J4" s="23">
        <f t="shared" si="0"/>
        <v>808.4</v>
      </c>
      <c r="K4" s="17">
        <v>25</v>
      </c>
      <c r="L4" s="17">
        <v>26</v>
      </c>
      <c r="M4" s="17">
        <v>118.6</v>
      </c>
    </row>
    <row r="5" spans="1:13" ht="20.100000000000001" customHeight="1" x14ac:dyDescent="0.25">
      <c r="A5" s="2">
        <f>A3</f>
        <v>43840</v>
      </c>
      <c r="B5" s="17" t="s">
        <v>11</v>
      </c>
      <c r="C5" s="17" t="s">
        <v>46</v>
      </c>
      <c r="D5" s="17" t="s">
        <v>112</v>
      </c>
      <c r="E5" s="17" t="s">
        <v>113</v>
      </c>
      <c r="F5" s="17" t="s">
        <v>115</v>
      </c>
      <c r="G5" s="17" t="s">
        <v>40</v>
      </c>
      <c r="H5" s="17" t="s">
        <v>86</v>
      </c>
      <c r="I5" s="17"/>
      <c r="J5" s="23">
        <f t="shared" si="0"/>
        <v>824.2</v>
      </c>
      <c r="K5" s="17">
        <v>29.7</v>
      </c>
      <c r="L5" s="17">
        <v>24.2</v>
      </c>
      <c r="M5" s="17">
        <v>121.9</v>
      </c>
    </row>
    <row r="6" spans="1:13" ht="20.100000000000001" customHeight="1" x14ac:dyDescent="0.25">
      <c r="A6" s="31">
        <v>43841</v>
      </c>
      <c r="B6" s="17" t="s">
        <v>9</v>
      </c>
      <c r="C6" s="28" t="s">
        <v>61</v>
      </c>
      <c r="D6" s="29"/>
      <c r="E6" s="29"/>
      <c r="F6" s="29"/>
      <c r="G6" s="29"/>
      <c r="H6" s="29"/>
      <c r="I6" s="30"/>
      <c r="J6" s="17">
        <f t="shared" ref="J6" si="1">K6*4+L6*9+M6*4</f>
        <v>518</v>
      </c>
      <c r="K6" s="17">
        <v>17</v>
      </c>
      <c r="L6" s="17">
        <v>8</v>
      </c>
      <c r="M6" s="17">
        <v>94.5</v>
      </c>
    </row>
    <row r="7" spans="1:13" ht="20.100000000000001" customHeight="1" x14ac:dyDescent="0.25">
      <c r="A7" s="32"/>
      <c r="B7" s="5" t="s">
        <v>10</v>
      </c>
      <c r="C7" s="17" t="s">
        <v>46</v>
      </c>
      <c r="D7" s="24" t="s">
        <v>140</v>
      </c>
      <c r="E7" s="17" t="s">
        <v>139</v>
      </c>
      <c r="F7" s="17" t="s">
        <v>126</v>
      </c>
      <c r="G7" s="17" t="s">
        <v>18</v>
      </c>
      <c r="H7" s="17" t="s">
        <v>127</v>
      </c>
      <c r="I7" s="5"/>
      <c r="J7" s="23">
        <f t="shared" si="0"/>
        <v>867.3</v>
      </c>
      <c r="K7" s="5">
        <v>40.5</v>
      </c>
      <c r="L7" s="5">
        <v>29.3</v>
      </c>
      <c r="M7" s="5">
        <v>110.4</v>
      </c>
    </row>
    <row r="8" spans="1:13" s="6" customFormat="1" ht="20.100000000000001" customHeight="1" x14ac:dyDescent="0.25">
      <c r="A8" s="11">
        <f>A6</f>
        <v>43841</v>
      </c>
      <c r="B8" s="17" t="s">
        <v>11</v>
      </c>
      <c r="C8" s="17" t="s">
        <v>46</v>
      </c>
      <c r="D8" s="24" t="s">
        <v>138</v>
      </c>
      <c r="E8" s="17" t="s">
        <v>74</v>
      </c>
      <c r="F8" s="17" t="s">
        <v>143</v>
      </c>
      <c r="G8" s="17" t="s">
        <v>37</v>
      </c>
      <c r="H8" s="4" t="s">
        <v>75</v>
      </c>
      <c r="I8" s="24"/>
      <c r="J8" s="23">
        <f t="shared" si="0"/>
        <v>958.8</v>
      </c>
      <c r="K8" s="17">
        <v>33.9</v>
      </c>
      <c r="L8" s="17">
        <v>28.4</v>
      </c>
      <c r="M8" s="17">
        <v>141.9</v>
      </c>
    </row>
    <row r="9" spans="1:13" ht="20.100000000000001" customHeight="1" x14ac:dyDescent="0.25">
      <c r="A9" s="31">
        <f>A6+1</f>
        <v>43842</v>
      </c>
      <c r="B9" s="18" t="s">
        <v>9</v>
      </c>
      <c r="C9" s="28" t="s">
        <v>62</v>
      </c>
      <c r="D9" s="29"/>
      <c r="E9" s="29"/>
      <c r="F9" s="29"/>
      <c r="G9" s="29"/>
      <c r="H9" s="29"/>
      <c r="I9" s="30"/>
      <c r="J9" s="23">
        <f t="shared" si="0"/>
        <v>366.79999999999995</v>
      </c>
      <c r="K9" s="4">
        <v>10.7</v>
      </c>
      <c r="L9" s="4">
        <v>11.2</v>
      </c>
      <c r="M9" s="4">
        <v>55.8</v>
      </c>
    </row>
    <row r="10" spans="1:13" ht="20.100000000000001" customHeight="1" x14ac:dyDescent="0.25">
      <c r="A10" s="32"/>
      <c r="B10" s="9" t="s">
        <v>10</v>
      </c>
      <c r="C10" s="28" t="s">
        <v>142</v>
      </c>
      <c r="D10" s="29"/>
      <c r="E10" s="29"/>
      <c r="F10" s="29"/>
      <c r="G10" s="30"/>
      <c r="H10" s="17" t="s">
        <v>28</v>
      </c>
      <c r="I10" s="17"/>
      <c r="J10" s="23">
        <f t="shared" si="0"/>
        <v>896.4</v>
      </c>
      <c r="K10" s="17">
        <v>35.5</v>
      </c>
      <c r="L10" s="17">
        <v>23.2</v>
      </c>
      <c r="M10" s="17">
        <v>136.4</v>
      </c>
    </row>
    <row r="11" spans="1:13" ht="20.100000000000001" customHeight="1" thickBot="1" x14ac:dyDescent="0.3">
      <c r="A11" s="8">
        <f>A8+1</f>
        <v>43842</v>
      </c>
      <c r="B11" s="10" t="s">
        <v>11</v>
      </c>
      <c r="C11" s="10" t="s">
        <v>76</v>
      </c>
      <c r="D11" s="10" t="s">
        <v>141</v>
      </c>
      <c r="E11" s="10" t="s">
        <v>77</v>
      </c>
      <c r="F11" s="10" t="s">
        <v>78</v>
      </c>
      <c r="G11" s="10" t="s">
        <v>79</v>
      </c>
      <c r="H11" s="10" t="s">
        <v>80</v>
      </c>
      <c r="I11" s="10"/>
      <c r="J11" s="10">
        <f t="shared" si="0"/>
        <v>977.3</v>
      </c>
      <c r="K11" s="10">
        <v>35.6</v>
      </c>
      <c r="L11" s="10">
        <v>27.7</v>
      </c>
      <c r="M11" s="10">
        <v>146.4</v>
      </c>
    </row>
    <row r="12" spans="1:13" ht="20.100000000000001" customHeight="1" x14ac:dyDescent="0.25">
      <c r="A12" s="32">
        <f>A9+1</f>
        <v>43843</v>
      </c>
      <c r="B12" s="4" t="s">
        <v>9</v>
      </c>
      <c r="C12" s="45" t="s">
        <v>73</v>
      </c>
      <c r="D12" s="44"/>
      <c r="E12" s="44"/>
      <c r="F12" s="44"/>
      <c r="G12" s="44"/>
      <c r="H12" s="44"/>
      <c r="I12" s="46"/>
      <c r="J12" s="4">
        <f t="shared" si="0"/>
        <v>653.5</v>
      </c>
      <c r="K12" s="4">
        <v>27.8</v>
      </c>
      <c r="L12" s="4">
        <v>17.899999999999999</v>
      </c>
      <c r="M12" s="4">
        <v>95.3</v>
      </c>
    </row>
    <row r="13" spans="1:13" ht="20.100000000000001" customHeight="1" x14ac:dyDescent="0.25">
      <c r="A13" s="32"/>
      <c r="B13" s="17" t="s">
        <v>10</v>
      </c>
      <c r="C13" s="14" t="s">
        <v>65</v>
      </c>
      <c r="D13" s="17" t="s">
        <v>55</v>
      </c>
      <c r="E13" s="17" t="s">
        <v>32</v>
      </c>
      <c r="F13" s="17" t="s">
        <v>33</v>
      </c>
      <c r="G13" s="17" t="s">
        <v>18</v>
      </c>
      <c r="H13" s="17" t="s">
        <v>34</v>
      </c>
      <c r="I13" s="17" t="s">
        <v>132</v>
      </c>
      <c r="J13" s="23">
        <f t="shared" si="0"/>
        <v>970.4</v>
      </c>
      <c r="K13" s="17">
        <v>35.5</v>
      </c>
      <c r="L13" s="17">
        <v>28.4</v>
      </c>
      <c r="M13" s="17">
        <v>143.19999999999999</v>
      </c>
    </row>
    <row r="14" spans="1:13" ht="20.100000000000001" customHeight="1" x14ac:dyDescent="0.25">
      <c r="A14" s="2">
        <f>A12</f>
        <v>43843</v>
      </c>
      <c r="B14" s="17" t="s">
        <v>11</v>
      </c>
      <c r="C14" s="17" t="s">
        <v>46</v>
      </c>
      <c r="D14" s="17" t="s">
        <v>117</v>
      </c>
      <c r="E14" s="17" t="s">
        <v>118</v>
      </c>
      <c r="F14" s="19" t="s">
        <v>116</v>
      </c>
      <c r="G14" s="17" t="s">
        <v>81</v>
      </c>
      <c r="H14" s="17" t="s">
        <v>128</v>
      </c>
      <c r="I14" s="17"/>
      <c r="J14" s="23">
        <f t="shared" si="0"/>
        <v>900</v>
      </c>
      <c r="K14" s="17">
        <v>39.799999999999997</v>
      </c>
      <c r="L14" s="17">
        <v>28.8</v>
      </c>
      <c r="M14" s="17">
        <v>120.4</v>
      </c>
    </row>
    <row r="15" spans="1:13" ht="19.5" customHeight="1" x14ac:dyDescent="0.25">
      <c r="A15" s="31">
        <f>A12+1</f>
        <v>43844</v>
      </c>
      <c r="B15" s="17" t="s">
        <v>9</v>
      </c>
      <c r="C15" s="28" t="s">
        <v>145</v>
      </c>
      <c r="D15" s="29"/>
      <c r="E15" s="29"/>
      <c r="F15" s="29"/>
      <c r="G15" s="29"/>
      <c r="H15" s="29"/>
      <c r="I15" s="30"/>
      <c r="J15" s="23">
        <f t="shared" si="0"/>
        <v>402.6</v>
      </c>
      <c r="K15" s="17">
        <v>14.3</v>
      </c>
      <c r="L15" s="17">
        <v>11.8</v>
      </c>
      <c r="M15" s="17">
        <v>59.8</v>
      </c>
    </row>
    <row r="16" spans="1:13" ht="20.100000000000001" customHeight="1" x14ac:dyDescent="0.25">
      <c r="A16" s="37"/>
      <c r="B16" s="17" t="s">
        <v>10</v>
      </c>
      <c r="C16" s="17" t="s">
        <v>46</v>
      </c>
      <c r="D16" s="17" t="s">
        <v>35</v>
      </c>
      <c r="E16" s="17" t="s">
        <v>36</v>
      </c>
      <c r="F16" s="17" t="s">
        <v>146</v>
      </c>
      <c r="G16" s="21" t="s">
        <v>52</v>
      </c>
      <c r="H16" s="17" t="s">
        <v>38</v>
      </c>
      <c r="I16" s="21"/>
      <c r="J16" s="23">
        <f t="shared" si="0"/>
        <v>857.7</v>
      </c>
      <c r="K16" s="17">
        <v>33.4</v>
      </c>
      <c r="L16" s="17">
        <v>22.5</v>
      </c>
      <c r="M16" s="17">
        <v>130.4</v>
      </c>
    </row>
    <row r="17" spans="1:13" ht="20.100000000000001" customHeight="1" x14ac:dyDescent="0.25">
      <c r="A17" s="2">
        <f>A14+1</f>
        <v>43844</v>
      </c>
      <c r="B17" s="17" t="s">
        <v>11</v>
      </c>
      <c r="C17" s="17" t="s">
        <v>46</v>
      </c>
      <c r="D17" s="17" t="s">
        <v>119</v>
      </c>
      <c r="E17" s="17" t="s">
        <v>124</v>
      </c>
      <c r="F17" s="17" t="s">
        <v>125</v>
      </c>
      <c r="G17" s="21" t="s">
        <v>37</v>
      </c>
      <c r="H17" s="17" t="s">
        <v>123</v>
      </c>
      <c r="I17" s="17"/>
      <c r="J17" s="23">
        <f t="shared" si="0"/>
        <v>837.2</v>
      </c>
      <c r="K17" s="17">
        <v>34.4</v>
      </c>
      <c r="L17" s="17">
        <v>26.4</v>
      </c>
      <c r="M17" s="17">
        <v>115.5</v>
      </c>
    </row>
    <row r="18" spans="1:13" ht="19.5" customHeight="1" x14ac:dyDescent="0.25">
      <c r="A18" s="31">
        <f>A15+1</f>
        <v>43845</v>
      </c>
      <c r="B18" s="17" t="s">
        <v>9</v>
      </c>
      <c r="C18" s="28" t="s">
        <v>63</v>
      </c>
      <c r="D18" s="29"/>
      <c r="E18" s="29"/>
      <c r="F18" s="29"/>
      <c r="G18" s="44"/>
      <c r="H18" s="29"/>
      <c r="I18" s="30"/>
      <c r="J18" s="23">
        <f t="shared" si="0"/>
        <v>463</v>
      </c>
      <c r="K18" s="17">
        <v>25.3</v>
      </c>
      <c r="L18" s="17">
        <v>9</v>
      </c>
      <c r="M18" s="17">
        <v>70.2</v>
      </c>
    </row>
    <row r="19" spans="1:13" ht="20.100000000000001" customHeight="1" x14ac:dyDescent="0.25">
      <c r="A19" s="37"/>
      <c r="B19" s="17" t="s">
        <v>10</v>
      </c>
      <c r="C19" s="14" t="s">
        <v>66</v>
      </c>
      <c r="D19" s="17" t="s">
        <v>147</v>
      </c>
      <c r="E19" s="17" t="s">
        <v>39</v>
      </c>
      <c r="F19" s="21" t="s">
        <v>148</v>
      </c>
      <c r="G19" s="17" t="s">
        <v>40</v>
      </c>
      <c r="H19" s="17" t="s">
        <v>54</v>
      </c>
      <c r="I19" s="17" t="s">
        <v>41</v>
      </c>
      <c r="J19" s="23">
        <f t="shared" si="0"/>
        <v>984.09999999999991</v>
      </c>
      <c r="K19" s="17">
        <v>35</v>
      </c>
      <c r="L19" s="17">
        <v>27.7</v>
      </c>
      <c r="M19" s="17">
        <v>148.69999999999999</v>
      </c>
    </row>
    <row r="20" spans="1:13" ht="20.100000000000001" customHeight="1" x14ac:dyDescent="0.25">
      <c r="A20" s="2">
        <f>A17+1</f>
        <v>43845</v>
      </c>
      <c r="B20" s="17" t="s">
        <v>11</v>
      </c>
      <c r="C20" s="17" t="s">
        <v>46</v>
      </c>
      <c r="D20" s="17" t="s">
        <v>122</v>
      </c>
      <c r="E20" s="17" t="s">
        <v>120</v>
      </c>
      <c r="F20" s="17" t="s">
        <v>121</v>
      </c>
      <c r="G20" s="17" t="s">
        <v>85</v>
      </c>
      <c r="H20" s="17" t="s">
        <v>87</v>
      </c>
      <c r="I20" s="17"/>
      <c r="J20" s="23">
        <f t="shared" si="0"/>
        <v>940.7</v>
      </c>
      <c r="K20" s="17">
        <v>36</v>
      </c>
      <c r="L20" s="17">
        <v>30.3</v>
      </c>
      <c r="M20" s="17">
        <v>131</v>
      </c>
    </row>
    <row r="21" spans="1:13" ht="19.5" customHeight="1" x14ac:dyDescent="0.25">
      <c r="A21" s="20" t="s">
        <v>31</v>
      </c>
      <c r="B21" s="17" t="s">
        <v>9</v>
      </c>
      <c r="C21" s="28" t="s">
        <v>64</v>
      </c>
      <c r="D21" s="29"/>
      <c r="E21" s="29"/>
      <c r="F21" s="29"/>
      <c r="G21" s="29"/>
      <c r="H21" s="29"/>
      <c r="I21" s="30"/>
      <c r="J21" s="23">
        <f t="shared" si="0"/>
        <v>370.79999999999995</v>
      </c>
      <c r="K21" s="17">
        <v>10.8</v>
      </c>
      <c r="L21" s="17">
        <v>9.6</v>
      </c>
      <c r="M21" s="17">
        <v>60.3</v>
      </c>
    </row>
  </sheetData>
  <mergeCells count="15">
    <mergeCell ref="C10:G10"/>
    <mergeCell ref="C18:I18"/>
    <mergeCell ref="C21:I21"/>
    <mergeCell ref="A18:A19"/>
    <mergeCell ref="A1:M1"/>
    <mergeCell ref="E2:G2"/>
    <mergeCell ref="A12:A13"/>
    <mergeCell ref="C12:I12"/>
    <mergeCell ref="A15:A16"/>
    <mergeCell ref="C15:I15"/>
    <mergeCell ref="A6:A7"/>
    <mergeCell ref="C6:I6"/>
    <mergeCell ref="A9:A10"/>
    <mergeCell ref="C9:I9"/>
    <mergeCell ref="C3:I3"/>
  </mergeCells>
  <phoneticPr fontId="1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1-1</vt:lpstr>
      <vt:lpstr>1-2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WEIDY</dc:creator>
  <cp:lastModifiedBy>user</cp:lastModifiedBy>
  <cp:lastPrinted>2019-12-16T08:36:20Z</cp:lastPrinted>
  <dcterms:created xsi:type="dcterms:W3CDTF">2019-09-11T00:38:30Z</dcterms:created>
  <dcterms:modified xsi:type="dcterms:W3CDTF">2020-01-09T07:35:18Z</dcterms:modified>
</cp:coreProperties>
</file>