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5"/>
  </bookViews>
  <sheets>
    <sheet name="2" sheetId="1" r:id="rId1"/>
    <sheet name="3-1" sheetId="2" r:id="rId2"/>
    <sheet name="3-2" sheetId="3" r:id="rId3"/>
    <sheet name="3-3" sheetId="4" r:id="rId4"/>
    <sheet name="3-4" sheetId="5" r:id="rId5"/>
    <sheet name="3-5" sheetId="6" r:id="rId6"/>
  </sheets>
  <calcPr calcId="162913"/>
</workbook>
</file>

<file path=xl/calcChain.xml><?xml version="1.0" encoding="utf-8"?>
<calcChain xmlns="http://schemas.openxmlformats.org/spreadsheetml/2006/main">
  <c r="J15" i="3" l="1"/>
  <c r="J21" i="3"/>
  <c r="J18" i="3" l="1"/>
  <c r="J21" i="4" l="1"/>
  <c r="J18" i="4"/>
  <c r="J15" i="4" l="1"/>
  <c r="J9" i="4" l="1"/>
  <c r="J18" i="5"/>
  <c r="J15" i="5"/>
  <c r="J9" i="5" l="1"/>
  <c r="J21" i="5"/>
  <c r="J9" i="3" l="1"/>
  <c r="J21" i="2"/>
  <c r="J18" i="2"/>
  <c r="J15" i="2"/>
  <c r="J9" i="2" l="1"/>
  <c r="J3" i="2" l="1"/>
  <c r="J3" i="1"/>
  <c r="J6" i="1" l="1"/>
  <c r="J9" i="1"/>
  <c r="J10" i="1" l="1"/>
  <c r="J7" i="1"/>
  <c r="J4" i="1"/>
  <c r="J23" i="2"/>
  <c r="J22" i="2"/>
  <c r="J20" i="2"/>
  <c r="J19" i="2"/>
  <c r="J17" i="2"/>
  <c r="J16" i="2"/>
  <c r="J4" i="2"/>
  <c r="J23" i="3"/>
  <c r="J22" i="3"/>
  <c r="J20" i="3"/>
  <c r="J19" i="3"/>
  <c r="J17" i="3"/>
  <c r="J16" i="3"/>
  <c r="J4" i="3"/>
  <c r="J3" i="3"/>
  <c r="J23" i="4"/>
  <c r="J22" i="4"/>
  <c r="J20" i="4"/>
  <c r="J19" i="4"/>
  <c r="J17" i="4"/>
  <c r="J16" i="4"/>
  <c r="J4" i="4"/>
  <c r="J3" i="4"/>
  <c r="J23" i="5"/>
  <c r="J22" i="5"/>
  <c r="J20" i="5"/>
  <c r="J19" i="5"/>
  <c r="J17" i="5"/>
  <c r="J16" i="5"/>
  <c r="J4" i="5"/>
  <c r="J3" i="5"/>
  <c r="J4" i="6"/>
  <c r="J3" i="6"/>
  <c r="J8" i="6" l="1"/>
  <c r="J7" i="6"/>
  <c r="J6" i="6"/>
  <c r="J5" i="6"/>
  <c r="J14" i="5"/>
  <c r="J13" i="5"/>
  <c r="J12" i="5"/>
  <c r="J11" i="5"/>
  <c r="J10" i="5"/>
  <c r="J8" i="5"/>
  <c r="J7" i="5"/>
  <c r="J6" i="5"/>
  <c r="J5" i="5"/>
  <c r="J14" i="4"/>
  <c r="J13" i="4"/>
  <c r="J12" i="4"/>
  <c r="J11" i="4"/>
  <c r="J10" i="4"/>
  <c r="J8" i="4"/>
  <c r="J7" i="4"/>
  <c r="J6" i="4"/>
  <c r="J5" i="4"/>
  <c r="J14" i="3"/>
  <c r="J13" i="3"/>
  <c r="J12" i="3"/>
  <c r="J11" i="3"/>
  <c r="J10" i="3"/>
  <c r="J8" i="3"/>
  <c r="J7" i="3"/>
  <c r="J6" i="3"/>
  <c r="J5" i="3"/>
  <c r="J14" i="2"/>
  <c r="J13" i="2"/>
  <c r="J12" i="2"/>
  <c r="J11" i="2"/>
  <c r="J10" i="2"/>
  <c r="J8" i="2"/>
  <c r="J7" i="2"/>
  <c r="J6" i="2"/>
  <c r="J5" i="2"/>
  <c r="J8" i="1"/>
  <c r="J5" i="1"/>
  <c r="A6" i="6" l="1"/>
  <c r="A5" i="6"/>
  <c r="A8" i="6" s="1"/>
  <c r="A6" i="5"/>
  <c r="A9" i="5" s="1"/>
  <c r="A12" i="5" s="1"/>
  <c r="A15" i="5" s="1"/>
  <c r="A18" i="5" s="1"/>
  <c r="A21" i="5" s="1"/>
  <c r="A5" i="5"/>
  <c r="A8" i="5" s="1"/>
  <c r="A11" i="5" s="1"/>
  <c r="A14" i="5" s="1"/>
  <c r="A17" i="5" s="1"/>
  <c r="A20" i="5" s="1"/>
  <c r="A23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6" i="2"/>
  <c r="A5" i="2"/>
  <c r="A8" i="2" s="1"/>
  <c r="A11" i="2" s="1"/>
  <c r="A14" i="2" s="1"/>
  <c r="A17" i="2" s="1"/>
  <c r="A20" i="2" s="1"/>
  <c r="A23" i="2" s="1"/>
  <c r="A9" i="2" l="1"/>
  <c r="A12" i="2" s="1"/>
  <c r="A15" i="2" s="1"/>
  <c r="A18" i="2" s="1"/>
  <c r="A21" i="2" s="1"/>
  <c r="A5" i="1"/>
  <c r="A8" i="1" l="1"/>
  <c r="A11" i="1" s="1"/>
  <c r="A6" i="1"/>
  <c r="A9" i="1" s="1"/>
</calcChain>
</file>

<file path=xl/sharedStrings.xml><?xml version="1.0" encoding="utf-8"?>
<sst xmlns="http://schemas.openxmlformats.org/spreadsheetml/2006/main" count="581" uniqueCount="349">
  <si>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</si>
  <si>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</si>
  <si>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</si>
  <si>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</si>
  <si>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</si>
  <si>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</si>
  <si>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</si>
  <si>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</si>
  <si>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</si>
  <si>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</si>
  <si>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</si>
  <si>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</si>
  <si>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</si>
  <si>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</si>
  <si>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蔬食日</t>
    <phoneticPr fontId="1" type="noConversion"/>
  </si>
  <si>
    <t>仙草甜湯</t>
    <phoneticPr fontId="1" type="noConversion"/>
  </si>
  <si>
    <t>綠豆仁粉條甜湯</t>
    <phoneticPr fontId="1" type="noConversion"/>
  </si>
  <si>
    <t>吐司夾火腿蛋、紅茶</t>
    <phoneticPr fontId="1" type="noConversion"/>
  </si>
  <si>
    <t>饅頭夾起司蛋、米漿</t>
    <phoneticPr fontId="1" type="noConversion"/>
  </si>
  <si>
    <t>藍莓麵包、阿華田</t>
    <phoneticPr fontId="1" type="noConversion"/>
  </si>
  <si>
    <t>肉鬆蛋三明治、奶茶</t>
    <phoneticPr fontId="1" type="noConversion"/>
  </si>
  <si>
    <t>起司蛋餅、五穀芝麻米漿</t>
    <phoneticPr fontId="1" type="noConversion"/>
  </si>
  <si>
    <t>煎餃、豆漿</t>
    <phoneticPr fontId="1" type="noConversion"/>
  </si>
  <si>
    <t>大理石蛋糕、鮮奶茶</t>
    <phoneticPr fontId="1" type="noConversion"/>
  </si>
  <si>
    <t>蘿蔔糕加蛋、杏仁茶</t>
    <phoneticPr fontId="1" type="noConversion"/>
  </si>
  <si>
    <t>花生厚片、餐包、鮮奶</t>
    <phoneticPr fontId="1" type="noConversion"/>
  </si>
  <si>
    <t>大亨堡、可可亞</t>
    <phoneticPr fontId="1" type="noConversion"/>
  </si>
  <si>
    <t>水煎包、紅茶豆漿</t>
    <phoneticPr fontId="1" type="noConversion"/>
  </si>
  <si>
    <t>燒餅夾蔥花蛋、薏仁漿</t>
    <phoneticPr fontId="1" type="noConversion"/>
  </si>
  <si>
    <t>玉米蛋餅、糙米漿</t>
    <phoneticPr fontId="1" type="noConversion"/>
  </si>
  <si>
    <t>鮪魚三明治、奶茶</t>
    <phoneticPr fontId="1" type="noConversion"/>
  </si>
  <si>
    <t>翡翠蛋餅、海芽蛋花湯</t>
    <phoneticPr fontId="1" type="noConversion"/>
  </si>
  <si>
    <t>鍋貼、酸辣湯</t>
    <phoneticPr fontId="1" type="noConversion"/>
  </si>
  <si>
    <t>法國吐司、紅茶</t>
    <phoneticPr fontId="1" type="noConversion"/>
  </si>
  <si>
    <t>蔥肉餅、薏仁漿</t>
    <phoneticPr fontId="1" type="noConversion"/>
  </si>
  <si>
    <t>薯餅起司堡、阿華田</t>
    <phoneticPr fontId="1" type="noConversion"/>
  </si>
  <si>
    <t>里肌漢堡、黑胡椒小黃瓜、麥茶</t>
    <phoneticPr fontId="1" type="noConversion"/>
  </si>
  <si>
    <t>皮蛋瘦肉粥、麥克雞塊×2</t>
    <phoneticPr fontId="1" type="noConversion"/>
  </si>
  <si>
    <t>饅頭夾洋蔥炒蛋、紅茶</t>
    <phoneticPr fontId="1" type="noConversion"/>
  </si>
  <si>
    <t>肉燥乾麵、滷蛋×1、味噌豆腐湯</t>
    <phoneticPr fontId="1" type="noConversion"/>
  </si>
  <si>
    <t>肉排刈包、炒酸菜絲、花生糖粉、麥茶</t>
    <phoneticPr fontId="1" type="noConversion"/>
  </si>
  <si>
    <t>香雞吐司、黑胡椒小黃瓜、麥茶</t>
    <phoneticPr fontId="1" type="noConversion"/>
  </si>
  <si>
    <t>花枝排堡、黑胡椒小黃瓜、麥茶</t>
    <phoneticPr fontId="1" type="noConversion"/>
  </si>
  <si>
    <t>吐司夾素鬆蛋、豆漿</t>
    <phoneticPr fontId="1" type="noConversion"/>
  </si>
  <si>
    <t>白米飯</t>
    <phoneticPr fontId="1" type="noConversion"/>
  </si>
  <si>
    <t>糙米飯</t>
    <phoneticPr fontId="1" type="noConversion"/>
  </si>
  <si>
    <r>
      <t>京都里肌排×</t>
    </r>
    <r>
      <rPr>
        <sz val="11"/>
        <color theme="1"/>
        <rFont val="Times New Roman"/>
        <family val="1"/>
      </rPr>
      <t>1</t>
    </r>
    <phoneticPr fontId="1" type="noConversion"/>
  </si>
  <si>
    <t>榨菜肉絲</t>
    <phoneticPr fontId="1" type="noConversion"/>
  </si>
  <si>
    <t>培根高麗菜</t>
    <phoneticPr fontId="1" type="noConversion"/>
  </si>
  <si>
    <t>蒜香油菜</t>
    <phoneticPr fontId="1" type="noConversion"/>
  </si>
  <si>
    <t>紫菜針菇</t>
    <phoneticPr fontId="1" type="noConversion"/>
  </si>
  <si>
    <t>白米飯</t>
    <phoneticPr fontId="1" type="noConversion"/>
  </si>
  <si>
    <t>玉米炒蛋</t>
    <phoneticPr fontId="1" type="noConversion"/>
  </si>
  <si>
    <t>蠔油青江菜</t>
    <phoneticPr fontId="1" type="noConversion"/>
  </si>
  <si>
    <t>咖哩花菜</t>
    <phoneticPr fontId="1" type="noConversion"/>
  </si>
  <si>
    <t>棗子</t>
    <phoneticPr fontId="1" type="noConversion"/>
  </si>
  <si>
    <t>芝麻米飯</t>
    <phoneticPr fontId="1" type="noConversion"/>
  </si>
  <si>
    <t>滷味小棒天</t>
    <phoneticPr fontId="1" type="noConversion"/>
  </si>
  <si>
    <t>香菇白菜</t>
    <phoneticPr fontId="1" type="noConversion"/>
  </si>
  <si>
    <t>蔥 油 雞</t>
    <phoneticPr fontId="1" type="noConversion"/>
  </si>
  <si>
    <t>炒 菠 菜</t>
    <phoneticPr fontId="1" type="noConversion"/>
  </si>
  <si>
    <t xml:space="preserve">酸 辣 湯 </t>
    <phoneticPr fontId="1" type="noConversion"/>
  </si>
  <si>
    <t>泰式香豆腐</t>
    <phoneticPr fontId="1" type="noConversion"/>
  </si>
  <si>
    <t>鐵板豆芽菜</t>
    <phoneticPr fontId="1" type="noConversion"/>
  </si>
  <si>
    <t>柴魚青江菜</t>
    <phoneticPr fontId="1" type="noConversion"/>
  </si>
  <si>
    <t>海芽蛋花</t>
    <phoneticPr fontId="1" type="noConversion"/>
  </si>
  <si>
    <t>胚芽米飯</t>
    <phoneticPr fontId="1" type="noConversion"/>
  </si>
  <si>
    <t>筍干燒肉</t>
    <phoneticPr fontId="1" type="noConversion"/>
  </si>
  <si>
    <t>滷花生麵筋</t>
    <phoneticPr fontId="1" type="noConversion"/>
  </si>
  <si>
    <t>椒鹽時蔬</t>
    <phoneticPr fontId="1" type="noConversion"/>
  </si>
  <si>
    <t>紅蔘油菜</t>
    <phoneticPr fontId="1" type="noConversion"/>
  </si>
  <si>
    <t>蒟蒻綜合甜湯</t>
    <phoneticPr fontId="1" type="noConversion"/>
  </si>
  <si>
    <t>紫米飯</t>
    <phoneticPr fontId="1" type="noConversion"/>
  </si>
  <si>
    <t>沙茶三絲豆包</t>
    <phoneticPr fontId="1" type="noConversion"/>
  </si>
  <si>
    <t>香菇蒸蛋</t>
    <phoneticPr fontId="1" type="noConversion"/>
  </si>
  <si>
    <t>炒大陸妹</t>
    <phoneticPr fontId="1" type="noConversion"/>
  </si>
  <si>
    <t>玉米濃湯</t>
    <phoneticPr fontId="1" type="noConversion"/>
  </si>
  <si>
    <t>蓮霧</t>
    <phoneticPr fontId="1" type="noConversion"/>
  </si>
  <si>
    <t>蔥 爆 鴨</t>
    <phoneticPr fontId="1" type="noConversion"/>
  </si>
  <si>
    <t>蒸瓜仔肉餅</t>
    <phoneticPr fontId="1" type="noConversion"/>
  </si>
  <si>
    <t>五彩香腸</t>
    <phoneticPr fontId="1" type="noConversion"/>
  </si>
  <si>
    <r>
      <t>滷海帶串×</t>
    </r>
    <r>
      <rPr>
        <sz val="11"/>
        <color theme="1"/>
        <rFont val="Times New Roman"/>
        <family val="1"/>
      </rPr>
      <t>1</t>
    </r>
    <phoneticPr fontId="1" type="noConversion"/>
  </si>
  <si>
    <t>蒜炒小白菜</t>
    <phoneticPr fontId="1" type="noConversion"/>
  </si>
  <si>
    <t>酸菜鴨湯</t>
    <phoneticPr fontId="1" type="noConversion"/>
  </si>
  <si>
    <t>黑胡椒豬柳</t>
    <phoneticPr fontId="1" type="noConversion"/>
  </si>
  <si>
    <t>米血糕滷味</t>
    <phoneticPr fontId="1" type="noConversion"/>
  </si>
  <si>
    <r>
      <t>紅豆金棗×</t>
    </r>
    <r>
      <rPr>
        <sz val="11"/>
        <color theme="1"/>
        <rFont val="Times New Roman"/>
        <family val="1"/>
      </rPr>
      <t>2</t>
    </r>
    <phoneticPr fontId="1" type="noConversion"/>
  </si>
  <si>
    <t>薑絲芥蘭菜</t>
    <phoneticPr fontId="1" type="noConversion"/>
  </si>
  <si>
    <t>味 噌 湯</t>
    <phoneticPr fontId="1" type="noConversion"/>
  </si>
  <si>
    <t>雞肉壽喜燒</t>
    <phoneticPr fontId="1" type="noConversion"/>
  </si>
  <si>
    <t>烤麩白菜</t>
    <phoneticPr fontId="1" type="noConversion"/>
  </si>
  <si>
    <t>火腿玉米</t>
    <phoneticPr fontId="1" type="noConversion"/>
  </si>
  <si>
    <t>炒青江菜</t>
    <phoneticPr fontId="1" type="noConversion"/>
  </si>
  <si>
    <t>燕麥米飯</t>
    <phoneticPr fontId="1" type="noConversion"/>
  </si>
  <si>
    <t>蜜汁烤麩</t>
    <phoneticPr fontId="1" type="noConversion"/>
  </si>
  <si>
    <t>紅蘿蔔炒蛋</t>
    <phoneticPr fontId="1" type="noConversion"/>
  </si>
  <si>
    <t>腐竹大黃瓜</t>
    <phoneticPr fontId="1" type="noConversion"/>
  </si>
  <si>
    <t>炒高麗菜</t>
    <phoneticPr fontId="1" type="noConversion"/>
  </si>
  <si>
    <t>當歸素羊肉</t>
    <phoneticPr fontId="1" type="noConversion"/>
  </si>
  <si>
    <t>芭樂</t>
    <phoneticPr fontId="1" type="noConversion"/>
  </si>
  <si>
    <t>洋芋燒雞</t>
    <phoneticPr fontId="1" type="noConversion"/>
  </si>
  <si>
    <t>黑椒四季豆</t>
    <phoneticPr fontId="1" type="noConversion"/>
  </si>
  <si>
    <t>沙茶油菜</t>
    <phoneticPr fontId="1" type="noConversion"/>
  </si>
  <si>
    <t>冬菜冬粉</t>
    <phoneticPr fontId="1" type="noConversion"/>
  </si>
  <si>
    <r>
      <t>里肌豬排×</t>
    </r>
    <r>
      <rPr>
        <sz val="11"/>
        <color theme="1"/>
        <rFont val="Times New Roman"/>
        <family val="1"/>
      </rPr>
      <t>1</t>
    </r>
    <phoneticPr fontId="1" type="noConversion"/>
  </si>
  <si>
    <t>麻婆豆腐</t>
    <phoneticPr fontId="1" type="noConversion"/>
  </si>
  <si>
    <t>車輪梅干筍</t>
    <phoneticPr fontId="1" type="noConversion"/>
  </si>
  <si>
    <t>枸杞小白菜</t>
    <phoneticPr fontId="1" type="noConversion"/>
  </si>
  <si>
    <t>蘿蔔雞湯</t>
    <phoneticPr fontId="1" type="noConversion"/>
  </si>
  <si>
    <t>螞蟻上樹</t>
    <phoneticPr fontId="1" type="noConversion"/>
  </si>
  <si>
    <t>紅蔘白花菜</t>
    <phoneticPr fontId="1" type="noConversion"/>
  </si>
  <si>
    <t>檸檬山粉圓甜湯</t>
    <phoneticPr fontId="1" type="noConversion"/>
  </si>
  <si>
    <t>蒜 頭 雞</t>
    <phoneticPr fontId="1" type="noConversion"/>
  </si>
  <si>
    <t>薏仁米飯</t>
    <phoneticPr fontId="1" type="noConversion"/>
  </si>
  <si>
    <t>咖哩豆腸</t>
    <phoneticPr fontId="1" type="noConversion"/>
  </si>
  <si>
    <t>滷豆干丁</t>
    <phoneticPr fontId="1" type="noConversion"/>
  </si>
  <si>
    <r>
      <t>椰香山藥捲×</t>
    </r>
    <r>
      <rPr>
        <sz val="11"/>
        <color theme="1"/>
        <rFont val="Times New Roman"/>
        <family val="1"/>
      </rPr>
      <t>1</t>
    </r>
    <phoneticPr fontId="1" type="noConversion"/>
  </si>
  <si>
    <t>金針三絲</t>
    <phoneticPr fontId="1" type="noConversion"/>
  </si>
  <si>
    <t>香蕉</t>
    <phoneticPr fontId="1" type="noConversion"/>
  </si>
  <si>
    <t>麻油鴨肉</t>
    <phoneticPr fontId="1" type="noConversion"/>
  </si>
  <si>
    <t>沙茶什錦豆皮</t>
    <phoneticPr fontId="1" type="noConversion"/>
  </si>
  <si>
    <t>扁蒲龍骨</t>
    <phoneticPr fontId="1" type="noConversion"/>
  </si>
  <si>
    <t>百頁滷肉</t>
    <phoneticPr fontId="1" type="noConversion"/>
  </si>
  <si>
    <t>三色玉米</t>
    <phoneticPr fontId="1" type="noConversion"/>
  </si>
  <si>
    <t>蜜汁地瓜</t>
    <phoneticPr fontId="1" type="noConversion"/>
  </si>
  <si>
    <t>藥膳雞湯</t>
    <phoneticPr fontId="1" type="noConversion"/>
  </si>
  <si>
    <t>炒 油 菜</t>
    <phoneticPr fontId="1" type="noConversion"/>
  </si>
  <si>
    <t>沙茶彩椒杏鮑菇</t>
    <phoneticPr fontId="1" type="noConversion"/>
  </si>
  <si>
    <t>蕃茄醬鮪魚炒蛋</t>
    <phoneticPr fontId="1" type="noConversion"/>
  </si>
  <si>
    <t>腐竹白菜</t>
    <phoneticPr fontId="1" type="noConversion"/>
  </si>
  <si>
    <t>蔬菜濃湯</t>
    <phoneticPr fontId="1" type="noConversion"/>
  </si>
  <si>
    <t>茂谷柑</t>
    <phoneticPr fontId="1" type="noConversion"/>
  </si>
  <si>
    <t>咖哩花菜肉片</t>
    <phoneticPr fontId="1" type="noConversion"/>
  </si>
  <si>
    <t>味噌魚丸蛋花</t>
    <phoneticPr fontId="1" type="noConversion"/>
  </si>
  <si>
    <t>三 杯 雞</t>
    <phoneticPr fontId="1" type="noConversion"/>
  </si>
  <si>
    <t>五穀米飯</t>
    <phoneticPr fontId="1" type="noConversion"/>
  </si>
  <si>
    <t>豆豉蒸排骨</t>
    <phoneticPr fontId="1" type="noConversion"/>
  </si>
  <si>
    <t>毛豆拌豆干</t>
    <phoneticPr fontId="1" type="noConversion"/>
  </si>
  <si>
    <t>海芽燜蛋</t>
    <phoneticPr fontId="1" type="noConversion"/>
  </si>
  <si>
    <t>薑絲小白菜</t>
    <phoneticPr fontId="1" type="noConversion"/>
  </si>
  <si>
    <t>海帶燒肉</t>
    <phoneticPr fontId="1" type="noConversion"/>
  </si>
  <si>
    <t>蔥爆甜不辣</t>
    <phoneticPr fontId="1" type="noConversion"/>
  </si>
  <si>
    <t>蒜香大陸妹</t>
    <phoneticPr fontId="1" type="noConversion"/>
  </si>
  <si>
    <t>沙茶高麗菜</t>
    <phoneticPr fontId="1" type="noConversion"/>
  </si>
  <si>
    <t>黃瓜肉粳</t>
    <phoneticPr fontId="1" type="noConversion"/>
  </si>
  <si>
    <t>小米飯</t>
    <phoneticPr fontId="1" type="noConversion"/>
  </si>
  <si>
    <t>蟹味溜豆腐</t>
    <phoneticPr fontId="1" type="noConversion"/>
  </si>
  <si>
    <t>紅蔘油菜</t>
    <phoneticPr fontId="1" type="noConversion"/>
  </si>
  <si>
    <t>地瓜芋圓甜湯</t>
    <phoneticPr fontId="1" type="noConversion"/>
  </si>
  <si>
    <t>辣 子 雞</t>
    <phoneticPr fontId="1" type="noConversion"/>
  </si>
  <si>
    <t>木 須 肉</t>
    <phoneticPr fontId="1" type="noConversion"/>
  </si>
  <si>
    <t>炒小白菜</t>
    <phoneticPr fontId="1" type="noConversion"/>
  </si>
  <si>
    <t>炒小白菜</t>
    <phoneticPr fontId="1" type="noConversion"/>
  </si>
  <si>
    <t>晚</t>
    <phoneticPr fontId="1" type="noConversion"/>
  </si>
  <si>
    <t>淨                                                              空</t>
    <phoneticPr fontId="1" type="noConversion"/>
  </si>
  <si>
    <t>炒高麗菜</t>
    <phoneticPr fontId="1" type="noConversion"/>
  </si>
  <si>
    <t>炒青江菜</t>
    <phoneticPr fontId="1" type="noConversion"/>
  </si>
  <si>
    <t>炒大陸妹</t>
    <phoneticPr fontId="1" type="noConversion"/>
  </si>
  <si>
    <r>
      <t>喀啦雞腿排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</si>
  <si>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黃耆大蒜雞</t>
    <phoneticPr fontId="1" type="noConversion"/>
  </si>
  <si>
    <t>油飯、滷蛋×1、炒高麗菜</t>
    <phoneticPr fontId="1" type="noConversion"/>
  </si>
  <si>
    <t>關東煮湯</t>
    <phoneticPr fontId="1" type="noConversion"/>
  </si>
  <si>
    <t>花生豆干</t>
    <phoneticPr fontId="1" type="noConversion"/>
  </si>
  <si>
    <t>糖醋油豆腐</t>
    <phoneticPr fontId="1" type="noConversion"/>
  </si>
  <si>
    <t>珍珠紅茶甜湯</t>
    <phoneticPr fontId="1" type="noConversion"/>
  </si>
  <si>
    <t>紅蔘大陸妹</t>
    <phoneticPr fontId="1" type="noConversion"/>
  </si>
  <si>
    <t>炒小白菜</t>
    <phoneticPr fontId="1" type="noConversion"/>
  </si>
  <si>
    <t>炒 菠 菜</t>
    <phoneticPr fontId="1" type="noConversion"/>
  </si>
  <si>
    <t>炒小白菜</t>
    <phoneticPr fontId="1" type="noConversion"/>
  </si>
  <si>
    <t>炒 菠 菜</t>
    <phoneticPr fontId="1" type="noConversion"/>
  </si>
  <si>
    <t>炒小白菜</t>
    <phoneticPr fontId="1" type="noConversion"/>
  </si>
  <si>
    <t>炒 油 菜</t>
    <phoneticPr fontId="1" type="noConversion"/>
  </si>
  <si>
    <t>炒青江菜</t>
    <phoneticPr fontId="1" type="noConversion"/>
  </si>
  <si>
    <t>七味香酥魚丁</t>
    <phoneticPr fontId="1" type="noConversion"/>
  </si>
  <si>
    <t>梅林排骨</t>
    <phoneticPr fontId="1" type="noConversion"/>
  </si>
  <si>
    <t>甘藍炒香腸</t>
    <phoneticPr fontId="1" type="noConversion"/>
  </si>
  <si>
    <r>
      <t>椰香山藥捲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</si>
  <si>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九塔茄子</t>
    <phoneticPr fontId="1" type="noConversion"/>
  </si>
  <si>
    <t>四神龍骨</t>
    <phoneticPr fontId="1" type="noConversion"/>
  </si>
  <si>
    <t>蘿蔔雞湯</t>
    <phoneticPr fontId="1" type="noConversion"/>
  </si>
  <si>
    <t>什錦炒麵、花枝丸×2、炒青花菜</t>
    <phoneticPr fontId="1" type="noConversion"/>
  </si>
  <si>
    <t>炒小白菜</t>
    <phoneticPr fontId="1" type="noConversion"/>
  </si>
  <si>
    <t>炒青江菜</t>
    <phoneticPr fontId="1" type="noConversion"/>
  </si>
  <si>
    <t>綠豆甜湯</t>
    <phoneticPr fontId="1" type="noConversion"/>
  </si>
  <si>
    <t>牛奶麥片甜湯</t>
    <phoneticPr fontId="1" type="noConversion"/>
  </si>
  <si>
    <t>紅豆薏仁甜湯</t>
    <phoneticPr fontId="1" type="noConversion"/>
  </si>
  <si>
    <t>小蕃茄</t>
    <phoneticPr fontId="1" type="noConversion"/>
  </si>
  <si>
    <t>香蕉</t>
    <phoneticPr fontId="1" type="noConversion"/>
  </si>
  <si>
    <t>茂谷柑</t>
    <phoneticPr fontId="1" type="noConversion"/>
  </si>
  <si>
    <t>葡萄</t>
    <phoneticPr fontId="1" type="noConversion"/>
  </si>
  <si>
    <t>柳丁</t>
    <phoneticPr fontId="1" type="noConversion"/>
  </si>
  <si>
    <t>蓮霧</t>
    <phoneticPr fontId="1" type="noConversion"/>
  </si>
  <si>
    <t>冬瓜大骨</t>
    <phoneticPr fontId="1" type="noConversion"/>
  </si>
  <si>
    <t>榨菜冬粉</t>
    <phoneticPr fontId="1" type="noConversion"/>
  </si>
  <si>
    <t>翡翠蟹絲</t>
    <phoneticPr fontId="1" type="noConversion"/>
  </si>
  <si>
    <t>玉米大骨</t>
    <phoneticPr fontId="1" type="noConversion"/>
  </si>
  <si>
    <t>蜜汁肉片</t>
    <phoneticPr fontId="1" type="noConversion"/>
  </si>
  <si>
    <t>毛豆炒絞肉</t>
    <phoneticPr fontId="1" type="noConversion"/>
  </si>
  <si>
    <t>沙茶什錦豆皮</t>
    <phoneticPr fontId="1" type="noConversion"/>
  </si>
  <si>
    <t>黑胡椒大排×1</t>
    <phoneticPr fontId="1" type="noConversion"/>
  </si>
  <si>
    <t>瓜仔肉燥</t>
    <phoneticPr fontId="1" type="noConversion"/>
  </si>
  <si>
    <t>椒鹽時蔬</t>
    <phoneticPr fontId="1" type="noConversion"/>
  </si>
  <si>
    <t>柴魚蘿蔔</t>
    <phoneticPr fontId="1" type="noConversion"/>
  </si>
  <si>
    <t>珍珠奶茶甜湯</t>
    <phoneticPr fontId="1" type="noConversion"/>
  </si>
  <si>
    <t>枸杞藥膳雞</t>
    <phoneticPr fontId="1" type="noConversion"/>
  </si>
  <si>
    <t>金菇海帶肉絲</t>
    <phoneticPr fontId="1" type="noConversion"/>
  </si>
  <si>
    <t>蒜味大排×1</t>
    <phoneticPr fontId="1" type="noConversion"/>
  </si>
  <si>
    <t>花見蒸蛋</t>
    <phoneticPr fontId="1" type="noConversion"/>
  </si>
  <si>
    <t>炒 脆 筍</t>
    <phoneticPr fontId="1" type="noConversion"/>
  </si>
  <si>
    <t>七味香百頁豆腐</t>
    <phoneticPr fontId="1" type="noConversion"/>
  </si>
  <si>
    <t>粉 蒸 肉</t>
    <phoneticPr fontId="1" type="noConversion"/>
  </si>
  <si>
    <t>香菇芥蘭菜</t>
    <phoneticPr fontId="1" type="noConversion"/>
  </si>
  <si>
    <t>油淋雞排×1</t>
    <phoneticPr fontId="1" type="noConversion"/>
  </si>
  <si>
    <t>木須炒年糕</t>
    <phoneticPr fontId="1" type="noConversion"/>
  </si>
  <si>
    <t>炸旗魚排×1</t>
    <phoneticPr fontId="1" type="noConversion"/>
  </si>
  <si>
    <t>滷大油腐×1</t>
    <phoneticPr fontId="1" type="noConversion"/>
  </si>
  <si>
    <t>紅蔥肉絲炒刀削麵、雞肉堡×1、炒青江菜</t>
    <phoneticPr fontId="1" type="noConversion"/>
  </si>
  <si>
    <t>蜜汁豆干</t>
    <phoneticPr fontId="1" type="noConversion"/>
  </si>
  <si>
    <t>青椒炒豆干</t>
    <phoneticPr fontId="1" type="noConversion"/>
  </si>
  <si>
    <t>奶油洋芋</t>
    <phoneticPr fontId="1" type="noConversion"/>
  </si>
  <si>
    <t>乾煸四季豆</t>
    <phoneticPr fontId="1" type="noConversion"/>
  </si>
  <si>
    <t>什錦菌菇</t>
    <phoneticPr fontId="1" type="noConversion"/>
  </si>
  <si>
    <t>金針肉絲</t>
    <phoneticPr fontId="1" type="noConversion"/>
  </si>
  <si>
    <r>
      <t>紅燒獅子頭×</t>
    </r>
    <r>
      <rPr>
        <sz val="11"/>
        <color theme="1"/>
        <rFont val="Times New Roman"/>
        <family val="1"/>
      </rPr>
      <t>1</t>
    </r>
    <phoneticPr fontId="1" type="noConversion"/>
  </si>
  <si>
    <t>香雞排×1</t>
    <phoneticPr fontId="1" type="noConversion"/>
  </si>
  <si>
    <t>星洲米粉、宮保雞丁、蠔油芥蘭菜</t>
    <phoneticPr fontId="1" type="noConversion"/>
  </si>
  <si>
    <t>麵疙瘩、滷三節翅×1、蒜香大陸妹、芝麻包×1</t>
    <phoneticPr fontId="1" type="noConversion"/>
  </si>
  <si>
    <t>蔥油雞排×1</t>
    <phoneticPr fontId="1" type="noConversion"/>
  </si>
  <si>
    <t>三色玉米</t>
    <phoneticPr fontId="1" type="noConversion"/>
  </si>
  <si>
    <t>海芽燜蛋</t>
    <phoneticPr fontId="1" type="noConversion"/>
  </si>
  <si>
    <t>紅燒豆腸</t>
    <phoneticPr fontId="1" type="noConversion"/>
  </si>
  <si>
    <t>糖醋排骨</t>
    <phoneticPr fontId="1" type="noConversion"/>
  </si>
  <si>
    <t>紅糟肉片</t>
    <phoneticPr fontId="1" type="noConversion"/>
  </si>
  <si>
    <t>泡菜炒年糕</t>
    <phoneticPr fontId="1" type="noConversion"/>
  </si>
  <si>
    <t>茶 壺 湯</t>
    <phoneticPr fontId="1" type="noConversion"/>
  </si>
  <si>
    <t>香腸炒蛋</t>
    <phoneticPr fontId="1" type="noConversion"/>
  </si>
  <si>
    <t>羅勒豬柳</t>
    <phoneticPr fontId="1" type="noConversion"/>
  </si>
  <si>
    <t>蔥油雞腿×1</t>
    <phoneticPr fontId="1" type="noConversion"/>
  </si>
  <si>
    <t>紅蔘青江菜</t>
    <phoneticPr fontId="1" type="noConversion"/>
  </si>
  <si>
    <t>宮保豆腐</t>
    <phoneticPr fontId="1" type="noConversion"/>
  </si>
  <si>
    <t>照燒雞丁</t>
    <phoneticPr fontId="1" type="noConversion"/>
  </si>
  <si>
    <t>滷 什 錦</t>
    <phoneticPr fontId="1" type="noConversion"/>
  </si>
  <si>
    <t>花枝丸×2</t>
    <phoneticPr fontId="1" type="noConversion"/>
  </si>
  <si>
    <t>咖哩蛋炒飯、燒賣×2、黑胡椒毛豆莢</t>
    <phoneticPr fontId="1" type="noConversion"/>
  </si>
  <si>
    <t>粉粿仙草甜湯</t>
    <phoneticPr fontId="1" type="noConversion"/>
  </si>
  <si>
    <t>三絲滑蛋</t>
    <phoneticPr fontId="1" type="noConversion"/>
  </si>
  <si>
    <t>寬粉榨菜</t>
    <phoneticPr fontId="1" type="noConversion"/>
  </si>
  <si>
    <t>香酥牛蒡</t>
    <phoneticPr fontId="1" type="noConversion"/>
  </si>
  <si>
    <t>炒青花菜</t>
    <phoneticPr fontId="1" type="noConversion"/>
  </si>
  <si>
    <t>滷大排×1</t>
    <phoneticPr fontId="1" type="noConversion"/>
  </si>
  <si>
    <t>春  捲×1</t>
    <phoneticPr fontId="1" type="noConversion"/>
  </si>
  <si>
    <t>紫菜蛋花</t>
    <phoneticPr fontId="1" type="noConversion"/>
  </si>
  <si>
    <t>滷海帶結</t>
    <phoneticPr fontId="1" type="noConversion"/>
  </si>
  <si>
    <t>什錦肉絲</t>
    <phoneticPr fontId="1" type="noConversion"/>
  </si>
  <si>
    <t>炸 茄 餅</t>
    <phoneticPr fontId="1" type="noConversion"/>
  </si>
  <si>
    <t>香菇燒蘿蔔</t>
    <phoneticPr fontId="1" type="noConversion"/>
  </si>
  <si>
    <t>炒小白菜</t>
    <phoneticPr fontId="1" type="noConversion"/>
  </si>
  <si>
    <t>玉米龍骨</t>
    <phoneticPr fontId="1" type="noConversion"/>
  </si>
  <si>
    <t>枸杞冬瓜龍骨</t>
    <phoneticPr fontId="1" type="noConversion"/>
  </si>
  <si>
    <t>菜甫雞湯</t>
    <phoneticPr fontId="1" type="noConversion"/>
  </si>
  <si>
    <t>茄汁醬肉魚丁</t>
    <phoneticPr fontId="1" type="noConversion"/>
  </si>
  <si>
    <t>蛋黃蒸肉餅</t>
    <phoneticPr fontId="1" type="noConversion"/>
  </si>
  <si>
    <t>豆 乳 雞</t>
    <phoneticPr fontId="1" type="noConversion"/>
  </si>
  <si>
    <t>黑胡椒洋蔥肉片</t>
    <phoneticPr fontId="1" type="noConversion"/>
  </si>
  <si>
    <t>蔥燒豬排×1</t>
    <phoneticPr fontId="1" type="noConversion"/>
  </si>
  <si>
    <t>鮮菇扒豆腐</t>
    <phoneticPr fontId="1" type="noConversion"/>
  </si>
  <si>
    <t>泡菜黃豆芽</t>
    <phoneticPr fontId="1" type="noConversion"/>
  </si>
  <si>
    <t>柴魚蒸蛋</t>
    <phoneticPr fontId="1" type="noConversion"/>
  </si>
  <si>
    <t>魚香筍絲</t>
    <phoneticPr fontId="1" type="noConversion"/>
  </si>
  <si>
    <t>滷大排×1</t>
    <phoneticPr fontId="1" type="noConversion"/>
  </si>
  <si>
    <t>清燒白卜腐竹</t>
    <phoneticPr fontId="1" type="noConversion"/>
  </si>
  <si>
    <t>甘醇風味馬鈴薯</t>
    <phoneticPr fontId="1" type="noConversion"/>
  </si>
  <si>
    <t>蔥爆甜不辣</t>
    <phoneticPr fontId="1" type="noConversion"/>
  </si>
  <si>
    <t>蟹絲蒸蛋</t>
    <phoneticPr fontId="1" type="noConversion"/>
  </si>
  <si>
    <t>炒 油 菜</t>
    <phoneticPr fontId="1" type="noConversion"/>
  </si>
  <si>
    <t>綜合燒肉</t>
    <phoneticPr fontId="1" type="noConversion"/>
  </si>
  <si>
    <t>肉燥油豆腐</t>
    <phoneticPr fontId="1" type="noConversion"/>
  </si>
  <si>
    <t>培根炒洋芋</t>
    <phoneticPr fontId="1" type="noConversion"/>
  </si>
  <si>
    <t>川耳炒筍片</t>
    <phoneticPr fontId="1" type="noConversion"/>
  </si>
  <si>
    <t>芝麻球×2</t>
    <phoneticPr fontId="1" type="noConversion"/>
  </si>
  <si>
    <t>香干肉絲</t>
    <phoneticPr fontId="1" type="noConversion"/>
  </si>
  <si>
    <t>鮮蔬蘿蔔糕</t>
    <phoneticPr fontId="1" type="noConversion"/>
  </si>
  <si>
    <t>當歸肉片</t>
    <phoneticPr fontId="1" type="noConversion"/>
  </si>
  <si>
    <t>紫菜針菇</t>
    <phoneticPr fontId="1" type="noConversion"/>
  </si>
  <si>
    <t>雙冬魚丸</t>
    <phoneticPr fontId="1" type="noConversion"/>
  </si>
  <si>
    <t>四神鮮菇</t>
    <phoneticPr fontId="1" type="noConversion"/>
  </si>
  <si>
    <t>摩摩喳喳甜湯</t>
    <phoneticPr fontId="1" type="noConversion"/>
  </si>
  <si>
    <t>檸檬愛玉甜湯</t>
    <phoneticPr fontId="1" type="noConversion"/>
  </si>
  <si>
    <t>養 生 湯</t>
    <phoneticPr fontId="1" type="noConversion"/>
  </si>
  <si>
    <t>鐵板肉片</t>
    <phoneticPr fontId="1" type="noConversion"/>
  </si>
  <si>
    <t>小黃瓜香腸</t>
    <phoneticPr fontId="1" type="noConversion"/>
  </si>
  <si>
    <t>三杯肉片</t>
    <phoneticPr fontId="1" type="noConversion"/>
  </si>
  <si>
    <t>滷三節翅×1</t>
    <phoneticPr fontId="1" type="noConversion"/>
  </si>
  <si>
    <t>榨菜炒豆包</t>
    <phoneticPr fontId="1" type="noConversion"/>
  </si>
  <si>
    <t>麻醬拌三絲</t>
    <phoneticPr fontId="1" type="noConversion"/>
  </si>
  <si>
    <t>金錢燒肉</t>
    <phoneticPr fontId="1" type="noConversion"/>
  </si>
  <si>
    <t>蠔油鮮菇豬柳</t>
    <phoneticPr fontId="1" type="noConversion"/>
  </si>
  <si>
    <t>紅蘿蔔蒸蛋</t>
    <phoneticPr fontId="1" type="noConversion"/>
  </si>
  <si>
    <t>木須高麗菜</t>
    <phoneticPr fontId="1" type="noConversion"/>
  </si>
  <si>
    <t>三杯米血黑輪</t>
    <phoneticPr fontId="1" type="noConversion"/>
  </si>
  <si>
    <t>三色麵輪</t>
    <phoneticPr fontId="1" type="noConversion"/>
  </si>
  <si>
    <t>五彩干絲</t>
    <phoneticPr fontId="1" type="noConversion"/>
  </si>
  <si>
    <t>鹽酥炸物</t>
    <phoneticPr fontId="1" type="noConversion"/>
  </si>
  <si>
    <t>蔥甫炒蛋</t>
    <phoneticPr fontId="1" type="noConversion"/>
  </si>
  <si>
    <t>綜合甜湯</t>
    <phoneticPr fontId="1" type="noConversion"/>
  </si>
  <si>
    <t>紅蔘高麗菜</t>
    <phoneticPr fontId="1" type="noConversion"/>
  </si>
  <si>
    <t>藥膳什錦</t>
    <phoneticPr fontId="1" type="noConversion"/>
  </si>
  <si>
    <t>酸菜冬粉</t>
    <phoneticPr fontId="1" type="noConversion"/>
  </si>
  <si>
    <t>味噌豆腐</t>
    <phoneticPr fontId="1" type="noConversion"/>
  </si>
  <si>
    <t>豆薯大骨</t>
    <phoneticPr fontId="1" type="noConversion"/>
  </si>
  <si>
    <t>四神龍骨</t>
    <phoneticPr fontId="1" type="noConversion"/>
  </si>
  <si>
    <t>香菇雞湯</t>
    <phoneticPr fontId="1" type="noConversion"/>
  </si>
  <si>
    <t>紫菜蛋花</t>
    <phoneticPr fontId="1" type="noConversion"/>
  </si>
  <si>
    <t>花生海帶龍骨</t>
    <phoneticPr fontId="1" type="noConversion"/>
  </si>
  <si>
    <t>粉 蒸 肉</t>
    <phoneticPr fontId="1" type="noConversion"/>
  </si>
  <si>
    <r>
      <t>芝麻球×</t>
    </r>
    <r>
      <rPr>
        <sz val="11"/>
        <color theme="1"/>
        <rFont val="Times New Roman"/>
        <family val="1"/>
      </rPr>
      <t>2</t>
    </r>
    <phoneticPr fontId="1" type="noConversion"/>
  </si>
  <si>
    <t>炸旗魚排×1</t>
    <phoneticPr fontId="1" type="noConversion"/>
  </si>
  <si>
    <t>雙絲炸蛋×1</t>
    <phoneticPr fontId="1" type="noConversion"/>
  </si>
  <si>
    <t>炒高麗菜</t>
    <phoneticPr fontId="1" type="noConversion"/>
  </si>
  <si>
    <t>滷海帶結</t>
    <phoneticPr fontId="1" type="noConversion"/>
  </si>
  <si>
    <t>鹽 酥 雞</t>
    <phoneticPr fontId="1" type="noConversion"/>
  </si>
  <si>
    <t>沙嗲米血糕×1</t>
    <phoneticPr fontId="1" type="noConversion"/>
  </si>
  <si>
    <t>滷雞腿×1</t>
    <phoneticPr fontId="1" type="noConversion"/>
  </si>
  <si>
    <t>義大利肉醬麵、麥克雞塊×3、咖哩花菜</t>
    <phoneticPr fontId="1" type="noConversion"/>
  </si>
  <si>
    <t>泡菜肉絲蛋炒飯、花枝排×1、炒小白菜</t>
    <phoneticPr fontId="1" type="noConversion"/>
  </si>
  <si>
    <t>洋蔥炒蛋</t>
    <phoneticPr fontId="1" type="noConversion"/>
  </si>
  <si>
    <t>小黃瓜炒熱狗</t>
    <phoneticPr fontId="1" type="noConversion"/>
  </si>
  <si>
    <t>三色魚丸</t>
    <phoneticPr fontId="1" type="noConversion"/>
  </si>
  <si>
    <t>起司炒雞丁</t>
    <phoneticPr fontId="1" type="noConversion"/>
  </si>
  <si>
    <t>味帝團膳公司 109年2-3月份 普門中學早、午、晚菜單 〔葷食〕</t>
    <phoneticPr fontId="1" type="noConversion"/>
  </si>
  <si>
    <t>花枝丸×2</t>
    <phoneticPr fontId="1" type="noConversion"/>
  </si>
  <si>
    <t>蔬菜芙蓉粥、滷蛋×1</t>
    <phoneticPr fontId="1" type="noConversion"/>
  </si>
  <si>
    <t>里肌漢堡、黑胡椒小黃瓜、奶茶</t>
    <phoneticPr fontId="1" type="noConversion"/>
  </si>
  <si>
    <t>饅頭夾玉米炒蛋、麥茶</t>
    <phoneticPr fontId="1" type="noConversion"/>
  </si>
  <si>
    <t>青椒炒丁香</t>
    <phoneticPr fontId="1" type="noConversion"/>
  </si>
  <si>
    <r>
      <t>春 捲×</t>
    </r>
    <r>
      <rPr>
        <sz val="11"/>
        <color theme="1"/>
        <rFont val="Times New Roman"/>
        <family val="1"/>
      </rPr>
      <t>1</t>
    </r>
    <phoneticPr fontId="1" type="noConversion"/>
  </si>
  <si>
    <t>麵線糊、麥克雞塊×2</t>
    <phoneticPr fontId="1" type="noConversion"/>
  </si>
  <si>
    <t>沙茶什錦豆皮</t>
    <phoneticPr fontId="1" type="noConversion"/>
  </si>
  <si>
    <t>薑 絲 鴨</t>
    <phoneticPr fontId="1" type="noConversion"/>
  </si>
  <si>
    <t>三色四季豆</t>
    <phoneticPr fontId="1" type="noConversion"/>
  </si>
  <si>
    <t>什錦羹湯</t>
    <phoneticPr fontId="1" type="noConversion"/>
  </si>
  <si>
    <t>冬瓜雞湯</t>
    <phoneticPr fontId="1" type="noConversion"/>
  </si>
  <si>
    <t>香雞吐司、黑胡椒小黃瓜、紅茶</t>
    <phoneticPr fontId="1" type="noConversion"/>
  </si>
  <si>
    <r>
      <t>大肉包、滷蛋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1、紅茶</t>
    </r>
    <phoneticPr fontId="1" type="noConversion"/>
  </si>
  <si>
    <t>椰香山藥捲×1</t>
    <phoneticPr fontId="1" type="noConversion"/>
  </si>
  <si>
    <t>枸杞玉米冬瓜</t>
    <phoneticPr fontId="1" type="noConversion"/>
  </si>
  <si>
    <r>
      <t>香酥魚條×</t>
    </r>
    <r>
      <rPr>
        <sz val="11"/>
        <color theme="1"/>
        <rFont val="Times New Roman"/>
        <family val="1"/>
      </rPr>
      <t>3</t>
    </r>
    <phoneticPr fontId="1" type="noConversion"/>
  </si>
  <si>
    <t>塔香肉燥冬瓜</t>
    <phoneticPr fontId="1" type="noConversion"/>
  </si>
  <si>
    <t>三色豆包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</si>
</sst>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75" zoomScaleNormal="75" workbookViewId="0">
      <selection activeCell="H18" sqref="H18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29" t="s">
        <v>329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4" t="s">
        <v>13</v>
      </c>
      <c r="F2" s="34"/>
      <c r="G2" s="34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32">
        <v>43886</v>
      </c>
      <c r="B3" s="9" t="s">
        <v>9</v>
      </c>
      <c r="C3" s="26" t="s">
        <v>17</v>
      </c>
      <c r="D3" s="27"/>
      <c r="E3" s="27"/>
      <c r="F3" s="27"/>
      <c r="G3" s="27"/>
      <c r="H3" s="27"/>
      <c r="I3" s="28"/>
      <c r="J3" s="24">
        <f t="shared" ref="J3" si="0">K3*4+L3*9+M3*4</f>
        <v>459.2</v>
      </c>
      <c r="K3" s="24">
        <v>10.8</v>
      </c>
      <c r="L3" s="24">
        <v>13.2</v>
      </c>
      <c r="M3" s="24">
        <v>74.3</v>
      </c>
    </row>
    <row r="4" spans="1:13" ht="20.100000000000001" customHeight="1" x14ac:dyDescent="0.25">
      <c r="A4" s="33"/>
      <c r="B4" s="9" t="s">
        <v>10</v>
      </c>
      <c r="C4" s="13" t="s">
        <v>45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50</v>
      </c>
      <c r="I4" s="13"/>
      <c r="J4" s="22">
        <f t="shared" ref="J4:J10" si="1">K4*4+L4*9+M4*4</f>
        <v>829.1</v>
      </c>
      <c r="K4" s="1">
        <v>33.4</v>
      </c>
      <c r="L4" s="1">
        <v>26.3</v>
      </c>
      <c r="M4" s="1">
        <v>114.7</v>
      </c>
    </row>
    <row r="5" spans="1:13" ht="20.100000000000001" customHeight="1" x14ac:dyDescent="0.25">
      <c r="A5" s="3">
        <f>A3</f>
        <v>43886</v>
      </c>
      <c r="B5" s="9" t="s">
        <v>11</v>
      </c>
      <c r="C5" s="13" t="s">
        <v>44</v>
      </c>
      <c r="D5" s="17" t="s">
        <v>173</v>
      </c>
      <c r="E5" s="13" t="s">
        <v>162</v>
      </c>
      <c r="F5" s="13" t="s">
        <v>177</v>
      </c>
      <c r="G5" s="13" t="s">
        <v>151</v>
      </c>
      <c r="H5" s="4" t="s">
        <v>178</v>
      </c>
      <c r="I5" s="13"/>
      <c r="J5" s="1">
        <f t="shared" si="1"/>
        <v>852.5</v>
      </c>
      <c r="K5" s="1">
        <v>39</v>
      </c>
      <c r="L5" s="1">
        <v>30.1</v>
      </c>
      <c r="M5" s="1">
        <v>106.4</v>
      </c>
    </row>
    <row r="6" spans="1:13" ht="20.100000000000001" customHeight="1" x14ac:dyDescent="0.25">
      <c r="A6" s="10">
        <f>A3+1</f>
        <v>43887</v>
      </c>
      <c r="B6" s="9" t="s">
        <v>9</v>
      </c>
      <c r="C6" s="34" t="s">
        <v>18</v>
      </c>
      <c r="D6" s="34"/>
      <c r="E6" s="34"/>
      <c r="F6" s="34"/>
      <c r="G6" s="34"/>
      <c r="H6" s="34"/>
      <c r="I6" s="34"/>
      <c r="J6" s="23">
        <f t="shared" si="1"/>
        <v>443.90000000000003</v>
      </c>
      <c r="K6" s="23">
        <v>17.5</v>
      </c>
      <c r="L6" s="23">
        <v>10.7</v>
      </c>
      <c r="M6" s="23">
        <v>69.400000000000006</v>
      </c>
    </row>
    <row r="7" spans="1:13" ht="20.100000000000001" customHeight="1" x14ac:dyDescent="0.25">
      <c r="A7" s="11" t="s">
        <v>14</v>
      </c>
      <c r="B7" s="9" t="s">
        <v>10</v>
      </c>
      <c r="C7" s="13" t="s">
        <v>51</v>
      </c>
      <c r="D7" s="13" t="s">
        <v>163</v>
      </c>
      <c r="E7" s="13" t="s">
        <v>52</v>
      </c>
      <c r="F7" s="13" t="s">
        <v>53</v>
      </c>
      <c r="G7" s="13" t="s">
        <v>54</v>
      </c>
      <c r="H7" s="13" t="s">
        <v>61</v>
      </c>
      <c r="I7" s="13" t="s">
        <v>55</v>
      </c>
      <c r="J7" s="22">
        <f t="shared" si="1"/>
        <v>818.1</v>
      </c>
      <c r="K7" s="1">
        <v>29.6</v>
      </c>
      <c r="L7" s="1">
        <v>25.3</v>
      </c>
      <c r="M7" s="1">
        <v>118</v>
      </c>
    </row>
    <row r="8" spans="1:13" ht="20.100000000000001" customHeight="1" x14ac:dyDescent="0.25">
      <c r="A8" s="3">
        <f>A5+1</f>
        <v>43887</v>
      </c>
      <c r="B8" s="9" t="s">
        <v>11</v>
      </c>
      <c r="C8" s="13" t="s">
        <v>44</v>
      </c>
      <c r="D8" s="13" t="s">
        <v>174</v>
      </c>
      <c r="E8" s="13" t="s">
        <v>175</v>
      </c>
      <c r="F8" s="13" t="s">
        <v>176</v>
      </c>
      <c r="G8" s="13" t="s">
        <v>165</v>
      </c>
      <c r="H8" s="13" t="s">
        <v>179</v>
      </c>
      <c r="I8" s="13"/>
      <c r="J8" s="21">
        <f t="shared" si="1"/>
        <v>880.7</v>
      </c>
      <c r="K8" s="1">
        <v>32</v>
      </c>
      <c r="L8" s="1">
        <v>27.1</v>
      </c>
      <c r="M8" s="1">
        <v>127.2</v>
      </c>
    </row>
    <row r="9" spans="1:13" ht="20.100000000000001" customHeight="1" x14ac:dyDescent="0.25">
      <c r="A9" s="32">
        <f>A6+1</f>
        <v>43888</v>
      </c>
      <c r="B9" s="9" t="s">
        <v>9</v>
      </c>
      <c r="C9" s="34" t="s">
        <v>19</v>
      </c>
      <c r="D9" s="34"/>
      <c r="E9" s="34"/>
      <c r="F9" s="34"/>
      <c r="G9" s="34"/>
      <c r="H9" s="34"/>
      <c r="I9" s="34"/>
      <c r="J9" s="23">
        <f t="shared" si="1"/>
        <v>684.4</v>
      </c>
      <c r="K9" s="23">
        <v>22.1</v>
      </c>
      <c r="L9" s="23">
        <v>24</v>
      </c>
      <c r="M9" s="23">
        <v>95</v>
      </c>
    </row>
    <row r="10" spans="1:13" ht="20.100000000000001" customHeight="1" x14ac:dyDescent="0.25">
      <c r="A10" s="33"/>
      <c r="B10" s="9" t="s">
        <v>10</v>
      </c>
      <c r="C10" s="13" t="s">
        <v>56</v>
      </c>
      <c r="D10" s="13" t="s">
        <v>59</v>
      </c>
      <c r="E10" s="13" t="s">
        <v>57</v>
      </c>
      <c r="F10" s="13" t="s">
        <v>58</v>
      </c>
      <c r="G10" s="13" t="s">
        <v>60</v>
      </c>
      <c r="H10" s="13" t="s">
        <v>15</v>
      </c>
      <c r="I10" s="13"/>
      <c r="J10" s="22">
        <f t="shared" si="1"/>
        <v>890</v>
      </c>
      <c r="K10" s="1">
        <v>33.700000000000003</v>
      </c>
      <c r="L10" s="1">
        <v>21.6</v>
      </c>
      <c r="M10" s="1">
        <v>140.19999999999999</v>
      </c>
    </row>
    <row r="11" spans="1:13" ht="20.100000000000001" customHeight="1" x14ac:dyDescent="0.25">
      <c r="A11" s="3">
        <f>A8+1</f>
        <v>43888</v>
      </c>
      <c r="B11" s="9" t="s">
        <v>153</v>
      </c>
      <c r="C11" s="26" t="s">
        <v>154</v>
      </c>
      <c r="D11" s="27"/>
      <c r="E11" s="27"/>
      <c r="F11" s="27"/>
      <c r="G11" s="27"/>
      <c r="H11" s="27"/>
      <c r="I11" s="27"/>
      <c r="J11" s="27"/>
      <c r="K11" s="27"/>
      <c r="L11" s="27"/>
      <c r="M11" s="28"/>
    </row>
  </sheetData>
  <mergeCells count="8">
    <mergeCell ref="C11:M11"/>
    <mergeCell ref="A1:M1"/>
    <mergeCell ref="A3:A4"/>
    <mergeCell ref="A9:A10"/>
    <mergeCell ref="E2:G2"/>
    <mergeCell ref="C6:I6"/>
    <mergeCell ref="C9:I9"/>
    <mergeCell ref="C3:I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O11" sqref="O11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29" t="s">
        <v>329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34" t="s">
        <v>13</v>
      </c>
      <c r="F2" s="34"/>
      <c r="G2" s="34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32">
        <v>43892</v>
      </c>
      <c r="B3" s="9" t="s">
        <v>9</v>
      </c>
      <c r="C3" s="34" t="s">
        <v>20</v>
      </c>
      <c r="D3" s="34"/>
      <c r="E3" s="34"/>
      <c r="F3" s="34"/>
      <c r="G3" s="34"/>
      <c r="H3" s="34"/>
      <c r="I3" s="34"/>
      <c r="J3" s="24">
        <f t="shared" ref="J3" si="0">K3*4+L3*9+M3*4</f>
        <v>387.20000000000005</v>
      </c>
      <c r="K3" s="24">
        <v>11.5</v>
      </c>
      <c r="L3" s="24">
        <v>13.2</v>
      </c>
      <c r="M3" s="24">
        <v>55.6</v>
      </c>
    </row>
    <row r="4" spans="1:13" ht="20.100000000000001" customHeight="1" x14ac:dyDescent="0.25">
      <c r="A4" s="33"/>
      <c r="B4" s="9" t="s">
        <v>10</v>
      </c>
      <c r="C4" s="13" t="s">
        <v>44</v>
      </c>
      <c r="D4" s="13" t="s">
        <v>158</v>
      </c>
      <c r="E4" s="13" t="s">
        <v>62</v>
      </c>
      <c r="F4" s="13" t="s">
        <v>63</v>
      </c>
      <c r="G4" s="13" t="s">
        <v>64</v>
      </c>
      <c r="H4" s="13" t="s">
        <v>65</v>
      </c>
      <c r="I4" s="19" t="s">
        <v>186</v>
      </c>
      <c r="J4" s="22">
        <f>K4*4+L4*9+M4*4</f>
        <v>876.6</v>
      </c>
      <c r="K4" s="8">
        <v>32.799999999999997</v>
      </c>
      <c r="L4" s="8">
        <v>28.2</v>
      </c>
      <c r="M4" s="8">
        <v>122.9</v>
      </c>
    </row>
    <row r="5" spans="1:13" ht="20.100000000000001" customHeight="1" x14ac:dyDescent="0.25">
      <c r="A5" s="3">
        <f>A3</f>
        <v>43892</v>
      </c>
      <c r="B5" s="9" t="s">
        <v>11</v>
      </c>
      <c r="C5" s="13" t="s">
        <v>44</v>
      </c>
      <c r="D5" s="18" t="s">
        <v>210</v>
      </c>
      <c r="E5" s="13" t="s">
        <v>217</v>
      </c>
      <c r="F5" s="13" t="s">
        <v>208</v>
      </c>
      <c r="G5" s="13" t="s">
        <v>152</v>
      </c>
      <c r="H5" s="4" t="s">
        <v>192</v>
      </c>
      <c r="I5" s="13"/>
      <c r="J5" s="21">
        <f t="shared" ref="J5:J23" si="1">K5*4+L5*9+M5*4</f>
        <v>890</v>
      </c>
      <c r="K5" s="8">
        <v>36.4</v>
      </c>
      <c r="L5" s="8">
        <v>25.6</v>
      </c>
      <c r="M5" s="8">
        <v>128.5</v>
      </c>
    </row>
    <row r="6" spans="1:13" ht="20.100000000000001" customHeight="1" x14ac:dyDescent="0.25">
      <c r="A6" s="32">
        <f>A3+1</f>
        <v>43893</v>
      </c>
      <c r="B6" s="9" t="s">
        <v>9</v>
      </c>
      <c r="C6" s="34" t="s">
        <v>343</v>
      </c>
      <c r="D6" s="34"/>
      <c r="E6" s="34"/>
      <c r="F6" s="34"/>
      <c r="G6" s="34"/>
      <c r="H6" s="34"/>
      <c r="I6" s="34"/>
      <c r="J6" s="21">
        <f t="shared" si="1"/>
        <v>312.79999999999995</v>
      </c>
      <c r="K6" s="8">
        <v>12.6</v>
      </c>
      <c r="L6" s="8">
        <v>11.6</v>
      </c>
      <c r="M6" s="8">
        <v>39.5</v>
      </c>
    </row>
    <row r="7" spans="1:13" ht="20.100000000000001" customHeight="1" x14ac:dyDescent="0.25">
      <c r="A7" s="33"/>
      <c r="B7" s="9" t="s">
        <v>10</v>
      </c>
      <c r="C7" s="13" t="s">
        <v>66</v>
      </c>
      <c r="D7" s="13" t="s">
        <v>67</v>
      </c>
      <c r="E7" s="13" t="s">
        <v>68</v>
      </c>
      <c r="F7" s="13" t="s">
        <v>69</v>
      </c>
      <c r="G7" s="13" t="s">
        <v>70</v>
      </c>
      <c r="H7" s="13" t="s">
        <v>71</v>
      </c>
      <c r="I7" s="15"/>
      <c r="J7" s="21">
        <f t="shared" si="1"/>
        <v>977.40000000000009</v>
      </c>
      <c r="K7" s="8">
        <v>35.5</v>
      </c>
      <c r="L7" s="8">
        <v>32.6</v>
      </c>
      <c r="M7" s="8">
        <v>135.5</v>
      </c>
    </row>
    <row r="8" spans="1:13" ht="20.100000000000001" customHeight="1" x14ac:dyDescent="0.25">
      <c r="A8" s="3">
        <f>A5+1</f>
        <v>43893</v>
      </c>
      <c r="B8" s="9" t="s">
        <v>11</v>
      </c>
      <c r="C8" s="13" t="s">
        <v>44</v>
      </c>
      <c r="D8" s="13" t="s">
        <v>204</v>
      </c>
      <c r="E8" s="13" t="s">
        <v>205</v>
      </c>
      <c r="F8" s="13" t="s">
        <v>211</v>
      </c>
      <c r="G8" s="13" t="s">
        <v>155</v>
      </c>
      <c r="H8" s="13" t="s">
        <v>193</v>
      </c>
      <c r="I8" s="13"/>
      <c r="J8" s="21">
        <f t="shared" si="1"/>
        <v>825.1</v>
      </c>
      <c r="K8" s="8">
        <v>32.4</v>
      </c>
      <c r="L8" s="8">
        <v>23.5</v>
      </c>
      <c r="M8" s="8">
        <v>121</v>
      </c>
    </row>
    <row r="9" spans="1:13" ht="19.5" customHeight="1" x14ac:dyDescent="0.25">
      <c r="A9" s="10">
        <f>A6+1</f>
        <v>43894</v>
      </c>
      <c r="B9" s="9" t="s">
        <v>9</v>
      </c>
      <c r="C9" s="34" t="s">
        <v>21</v>
      </c>
      <c r="D9" s="34"/>
      <c r="E9" s="34"/>
      <c r="F9" s="34"/>
      <c r="G9" s="34"/>
      <c r="H9" s="34"/>
      <c r="I9" s="34"/>
      <c r="J9" s="24">
        <f t="shared" si="1"/>
        <v>463</v>
      </c>
      <c r="K9" s="24">
        <v>21.2</v>
      </c>
      <c r="L9" s="24">
        <v>9</v>
      </c>
      <c r="M9" s="24">
        <v>74.3</v>
      </c>
    </row>
    <row r="10" spans="1:13" ht="20.100000000000001" customHeight="1" x14ac:dyDescent="0.25">
      <c r="A10" s="11" t="s">
        <v>14</v>
      </c>
      <c r="B10" s="9" t="s">
        <v>10</v>
      </c>
      <c r="C10" s="13" t="s">
        <v>72</v>
      </c>
      <c r="D10" s="13" t="s">
        <v>73</v>
      </c>
      <c r="E10" s="13" t="s">
        <v>74</v>
      </c>
      <c r="F10" s="13" t="s">
        <v>344</v>
      </c>
      <c r="G10" s="13" t="s">
        <v>75</v>
      </c>
      <c r="H10" s="13" t="s">
        <v>76</v>
      </c>
      <c r="I10" s="13" t="s">
        <v>77</v>
      </c>
      <c r="J10" s="21">
        <f t="shared" si="1"/>
        <v>870.40000000000009</v>
      </c>
      <c r="K10" s="8">
        <v>31.7</v>
      </c>
      <c r="L10" s="8">
        <v>23.6</v>
      </c>
      <c r="M10" s="8">
        <v>132.80000000000001</v>
      </c>
    </row>
    <row r="11" spans="1:13" ht="20.100000000000001" customHeight="1" x14ac:dyDescent="0.25">
      <c r="A11" s="3">
        <f>A8+1</f>
        <v>43894</v>
      </c>
      <c r="B11" s="9" t="s">
        <v>11</v>
      </c>
      <c r="C11" s="13" t="s">
        <v>44</v>
      </c>
      <c r="D11" s="13" t="s">
        <v>78</v>
      </c>
      <c r="E11" s="16" t="s">
        <v>209</v>
      </c>
      <c r="F11" s="18" t="s">
        <v>220</v>
      </c>
      <c r="G11" s="18" t="s">
        <v>156</v>
      </c>
      <c r="H11" s="13" t="s">
        <v>194</v>
      </c>
      <c r="I11" s="13"/>
      <c r="J11" s="21">
        <f t="shared" si="1"/>
        <v>969.9</v>
      </c>
      <c r="K11" s="8">
        <v>38.4</v>
      </c>
      <c r="L11" s="8">
        <v>42.3</v>
      </c>
      <c r="M11" s="8">
        <v>108.9</v>
      </c>
    </row>
    <row r="12" spans="1:13" ht="19.5" customHeight="1" x14ac:dyDescent="0.25">
      <c r="A12" s="32">
        <f>A9+1</f>
        <v>43895</v>
      </c>
      <c r="B12" s="9" t="s">
        <v>9</v>
      </c>
      <c r="C12" s="34" t="s">
        <v>36</v>
      </c>
      <c r="D12" s="34"/>
      <c r="E12" s="34"/>
      <c r="F12" s="34"/>
      <c r="G12" s="34"/>
      <c r="H12" s="34"/>
      <c r="I12" s="34"/>
      <c r="J12" s="21">
        <f t="shared" si="1"/>
        <v>386.20000000000005</v>
      </c>
      <c r="K12" s="8">
        <v>15.6</v>
      </c>
      <c r="L12" s="8">
        <v>11</v>
      </c>
      <c r="M12" s="8">
        <v>56.2</v>
      </c>
    </row>
    <row r="13" spans="1:13" ht="20.100000000000001" customHeight="1" x14ac:dyDescent="0.25">
      <c r="A13" s="35"/>
      <c r="B13" s="9" t="s">
        <v>10</v>
      </c>
      <c r="C13" s="34" t="s">
        <v>180</v>
      </c>
      <c r="D13" s="34"/>
      <c r="E13" s="34"/>
      <c r="F13" s="34"/>
      <c r="G13" s="34"/>
      <c r="H13" s="13" t="s">
        <v>159</v>
      </c>
      <c r="I13" s="13"/>
      <c r="J13" s="21">
        <f t="shared" si="1"/>
        <v>806.40000000000009</v>
      </c>
      <c r="K13" s="8">
        <v>34.200000000000003</v>
      </c>
      <c r="L13" s="8">
        <v>28</v>
      </c>
      <c r="M13" s="8">
        <v>104.4</v>
      </c>
    </row>
    <row r="14" spans="1:13" ht="20.100000000000001" customHeight="1" x14ac:dyDescent="0.25">
      <c r="A14" s="3">
        <f>A11+1</f>
        <v>43895</v>
      </c>
      <c r="B14" s="9" t="s">
        <v>11</v>
      </c>
      <c r="C14" s="13" t="s">
        <v>44</v>
      </c>
      <c r="D14" s="13" t="s">
        <v>199</v>
      </c>
      <c r="E14" s="18" t="s">
        <v>200</v>
      </c>
      <c r="F14" s="13" t="s">
        <v>228</v>
      </c>
      <c r="G14" s="18" t="s">
        <v>60</v>
      </c>
      <c r="H14" s="13" t="s">
        <v>183</v>
      </c>
      <c r="I14" s="13"/>
      <c r="J14" s="21">
        <f t="shared" si="1"/>
        <v>990.9</v>
      </c>
      <c r="K14" s="8">
        <v>40.799999999999997</v>
      </c>
      <c r="L14" s="8">
        <v>29.7</v>
      </c>
      <c r="M14" s="8">
        <v>140.1</v>
      </c>
    </row>
    <row r="15" spans="1:13" ht="20.100000000000001" customHeight="1" x14ac:dyDescent="0.25">
      <c r="A15" s="32">
        <f>A12+1</f>
        <v>43896</v>
      </c>
      <c r="B15" s="9" t="s">
        <v>9</v>
      </c>
      <c r="C15" s="34" t="s">
        <v>22</v>
      </c>
      <c r="D15" s="34"/>
      <c r="E15" s="34"/>
      <c r="F15" s="34"/>
      <c r="G15" s="34"/>
      <c r="H15" s="34"/>
      <c r="I15" s="34"/>
      <c r="J15" s="24">
        <f>(K15+M15)*4+L15*9</f>
        <v>477.1</v>
      </c>
      <c r="K15" s="24">
        <v>20.100000000000001</v>
      </c>
      <c r="L15" s="24">
        <v>15.1</v>
      </c>
      <c r="M15" s="24">
        <v>65.2</v>
      </c>
    </row>
    <row r="16" spans="1:13" ht="20.100000000000001" customHeight="1" x14ac:dyDescent="0.25">
      <c r="A16" s="35"/>
      <c r="B16" s="9" t="s">
        <v>10</v>
      </c>
      <c r="C16" s="13" t="s">
        <v>44</v>
      </c>
      <c r="D16" s="13" t="s">
        <v>79</v>
      </c>
      <c r="E16" s="13" t="s">
        <v>80</v>
      </c>
      <c r="F16" s="13" t="s">
        <v>81</v>
      </c>
      <c r="G16" s="13" t="s">
        <v>82</v>
      </c>
      <c r="H16" s="13" t="s">
        <v>83</v>
      </c>
      <c r="I16" s="13" t="s">
        <v>187</v>
      </c>
      <c r="J16" s="22">
        <f t="shared" si="1"/>
        <v>847.1</v>
      </c>
      <c r="K16" s="8">
        <v>35.5</v>
      </c>
      <c r="L16" s="8">
        <v>29.5</v>
      </c>
      <c r="M16" s="8">
        <v>109.9</v>
      </c>
    </row>
    <row r="17" spans="1:13" ht="20.100000000000001" customHeight="1" x14ac:dyDescent="0.25">
      <c r="A17" s="3">
        <f>A14+1</f>
        <v>43896</v>
      </c>
      <c r="B17" s="9" t="s">
        <v>11</v>
      </c>
      <c r="C17" s="13" t="s">
        <v>44</v>
      </c>
      <c r="D17" s="18" t="s">
        <v>212</v>
      </c>
      <c r="E17" s="13" t="s">
        <v>213</v>
      </c>
      <c r="F17" s="18" t="s">
        <v>201</v>
      </c>
      <c r="G17" s="13" t="s">
        <v>126</v>
      </c>
      <c r="H17" s="13" t="s">
        <v>195</v>
      </c>
      <c r="I17" s="13"/>
      <c r="J17" s="22">
        <f t="shared" si="1"/>
        <v>921</v>
      </c>
      <c r="K17" s="8">
        <v>31.2</v>
      </c>
      <c r="L17" s="8">
        <v>29.4</v>
      </c>
      <c r="M17" s="8">
        <v>132.9</v>
      </c>
    </row>
    <row r="18" spans="1:13" ht="20.100000000000001" customHeight="1" x14ac:dyDescent="0.25">
      <c r="A18" s="32">
        <f>A15+1</f>
        <v>43897</v>
      </c>
      <c r="B18" s="9" t="s">
        <v>9</v>
      </c>
      <c r="C18" s="34" t="s">
        <v>23</v>
      </c>
      <c r="D18" s="34"/>
      <c r="E18" s="34"/>
      <c r="F18" s="34"/>
      <c r="G18" s="34"/>
      <c r="H18" s="34"/>
      <c r="I18" s="34"/>
      <c r="J18" s="24">
        <f t="shared" ref="J18" si="2">(K18+M18)*4+L18*9</f>
        <v>408</v>
      </c>
      <c r="K18" s="24">
        <v>12</v>
      </c>
      <c r="L18" s="24">
        <v>8</v>
      </c>
      <c r="M18" s="24">
        <v>72</v>
      </c>
    </row>
    <row r="19" spans="1:13" ht="20.100000000000001" customHeight="1" x14ac:dyDescent="0.25">
      <c r="A19" s="33"/>
      <c r="B19" s="14" t="s">
        <v>10</v>
      </c>
      <c r="C19" s="13" t="s">
        <v>44</v>
      </c>
      <c r="D19" s="18" t="s">
        <v>196</v>
      </c>
      <c r="E19" s="18" t="s">
        <v>197</v>
      </c>
      <c r="F19" s="18" t="s">
        <v>198</v>
      </c>
      <c r="G19" s="13" t="s">
        <v>60</v>
      </c>
      <c r="H19" s="13" t="s">
        <v>202</v>
      </c>
      <c r="I19" s="13"/>
      <c r="J19" s="22">
        <f t="shared" si="1"/>
        <v>951.3</v>
      </c>
      <c r="K19" s="6">
        <v>46.7</v>
      </c>
      <c r="L19" s="6">
        <v>34.5</v>
      </c>
      <c r="M19" s="6">
        <v>113.5</v>
      </c>
    </row>
    <row r="20" spans="1:13" s="7" customFormat="1" ht="20.100000000000001" customHeight="1" x14ac:dyDescent="0.25">
      <c r="A20" s="3">
        <f>A17+1</f>
        <v>43897</v>
      </c>
      <c r="B20" s="9" t="s">
        <v>11</v>
      </c>
      <c r="C20" s="13" t="s">
        <v>44</v>
      </c>
      <c r="D20" s="13" t="s">
        <v>214</v>
      </c>
      <c r="E20" s="18" t="s">
        <v>218</v>
      </c>
      <c r="F20" s="18" t="s">
        <v>219</v>
      </c>
      <c r="G20" s="13" t="s">
        <v>157</v>
      </c>
      <c r="H20" s="13" t="s">
        <v>222</v>
      </c>
      <c r="I20" s="13"/>
      <c r="J20" s="22">
        <f t="shared" si="1"/>
        <v>895.80000000000007</v>
      </c>
      <c r="K20" s="8">
        <v>39.200000000000003</v>
      </c>
      <c r="L20" s="8">
        <v>22.6</v>
      </c>
      <c r="M20" s="8">
        <v>133.9</v>
      </c>
    </row>
    <row r="21" spans="1:13" ht="20.100000000000001" customHeight="1" x14ac:dyDescent="0.25">
      <c r="A21" s="35">
        <f>A18+1</f>
        <v>43898</v>
      </c>
      <c r="B21" s="12" t="s">
        <v>9</v>
      </c>
      <c r="C21" s="34" t="s">
        <v>24</v>
      </c>
      <c r="D21" s="34"/>
      <c r="E21" s="34"/>
      <c r="F21" s="34"/>
      <c r="G21" s="34"/>
      <c r="H21" s="34"/>
      <c r="I21" s="34"/>
      <c r="J21" s="24">
        <f t="shared" ref="J21" si="3">(K21+M21)*4+L21*9</f>
        <v>316.10000000000002</v>
      </c>
      <c r="K21" s="24">
        <v>10.199999999999999</v>
      </c>
      <c r="L21" s="24">
        <v>12.5</v>
      </c>
      <c r="M21" s="24">
        <v>40.700000000000003</v>
      </c>
    </row>
    <row r="22" spans="1:13" ht="20.100000000000001" customHeight="1" x14ac:dyDescent="0.25">
      <c r="A22" s="33"/>
      <c r="B22" s="9" t="s">
        <v>10</v>
      </c>
      <c r="C22" s="26" t="s">
        <v>216</v>
      </c>
      <c r="D22" s="27"/>
      <c r="E22" s="27"/>
      <c r="F22" s="27"/>
      <c r="G22" s="28"/>
      <c r="H22" s="13" t="s">
        <v>203</v>
      </c>
      <c r="I22" s="13"/>
      <c r="J22" s="22">
        <f t="shared" si="1"/>
        <v>885.6</v>
      </c>
      <c r="K22" s="8">
        <v>28.5</v>
      </c>
      <c r="L22" s="8">
        <v>24.8</v>
      </c>
      <c r="M22" s="8">
        <v>137.1</v>
      </c>
    </row>
    <row r="23" spans="1:13" ht="20.100000000000001" customHeight="1" x14ac:dyDescent="0.25">
      <c r="A23" s="3">
        <f>A20+1</f>
        <v>43898</v>
      </c>
      <c r="B23" s="8" t="s">
        <v>11</v>
      </c>
      <c r="C23" s="13" t="s">
        <v>44</v>
      </c>
      <c r="D23" s="18" t="s">
        <v>206</v>
      </c>
      <c r="E23" s="8" t="s">
        <v>207</v>
      </c>
      <c r="F23" s="8" t="s">
        <v>215</v>
      </c>
      <c r="G23" s="8" t="s">
        <v>155</v>
      </c>
      <c r="H23" s="18" t="s">
        <v>221</v>
      </c>
      <c r="I23" s="8"/>
      <c r="J23" s="22">
        <f t="shared" si="1"/>
        <v>851.40000000000009</v>
      </c>
      <c r="K23" s="8">
        <v>37.700000000000003</v>
      </c>
      <c r="L23" s="8">
        <v>27</v>
      </c>
      <c r="M23" s="8">
        <v>114.4</v>
      </c>
    </row>
  </sheetData>
  <mergeCells count="17">
    <mergeCell ref="A3:A4"/>
    <mergeCell ref="C3:I3"/>
    <mergeCell ref="A6:A7"/>
    <mergeCell ref="A1:M1"/>
    <mergeCell ref="C6:I6"/>
    <mergeCell ref="E2:G2"/>
    <mergeCell ref="A21:A22"/>
    <mergeCell ref="C21:I21"/>
    <mergeCell ref="A12:A13"/>
    <mergeCell ref="C9:I9"/>
    <mergeCell ref="C12:I12"/>
    <mergeCell ref="A15:A16"/>
    <mergeCell ref="C15:I15"/>
    <mergeCell ref="A18:A19"/>
    <mergeCell ref="C18:I18"/>
    <mergeCell ref="C13:G13"/>
    <mergeCell ref="C22:G2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C21" sqref="C21:I21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5" width="9" style="2" customWidth="1"/>
    <col min="16" max="16384" width="9" style="2"/>
  </cols>
  <sheetData>
    <row r="1" spans="1:13" ht="36" customHeight="1" x14ac:dyDescent="0.25">
      <c r="A1" s="29" t="s">
        <v>329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34" t="s">
        <v>13</v>
      </c>
      <c r="F2" s="34"/>
      <c r="G2" s="34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32">
        <v>43899</v>
      </c>
      <c r="B3" s="9" t="s">
        <v>9</v>
      </c>
      <c r="C3" s="34" t="s">
        <v>37</v>
      </c>
      <c r="D3" s="34"/>
      <c r="E3" s="34"/>
      <c r="F3" s="34"/>
      <c r="G3" s="34"/>
      <c r="H3" s="34"/>
      <c r="I3" s="34"/>
      <c r="J3" s="22">
        <f>K3*4+L3*9+M3*4</f>
        <v>549.40000000000009</v>
      </c>
      <c r="K3" s="8">
        <v>22.2</v>
      </c>
      <c r="L3" s="8">
        <v>17</v>
      </c>
      <c r="M3" s="8">
        <v>76.900000000000006</v>
      </c>
    </row>
    <row r="4" spans="1:13" ht="20.100000000000001" customHeight="1" x14ac:dyDescent="0.25">
      <c r="A4" s="33"/>
      <c r="B4" s="9" t="s">
        <v>10</v>
      </c>
      <c r="C4" s="13" t="s">
        <v>45</v>
      </c>
      <c r="D4" s="13" t="s">
        <v>84</v>
      </c>
      <c r="E4" s="13" t="s">
        <v>85</v>
      </c>
      <c r="F4" s="13" t="s">
        <v>86</v>
      </c>
      <c r="G4" s="13" t="s">
        <v>87</v>
      </c>
      <c r="H4" s="13" t="s">
        <v>88</v>
      </c>
      <c r="I4" s="13" t="s">
        <v>188</v>
      </c>
      <c r="J4" s="22">
        <f>K4*4+L4*9+M4*4</f>
        <v>984.2</v>
      </c>
      <c r="K4" s="8">
        <v>35.1</v>
      </c>
      <c r="L4" s="8">
        <v>28.2</v>
      </c>
      <c r="M4" s="8">
        <v>147.5</v>
      </c>
    </row>
    <row r="5" spans="1:13" ht="20.100000000000001" customHeight="1" x14ac:dyDescent="0.25">
      <c r="A5" s="3">
        <f>A3</f>
        <v>43899</v>
      </c>
      <c r="B5" s="9" t="s">
        <v>11</v>
      </c>
      <c r="C5" s="13" t="s">
        <v>44</v>
      </c>
      <c r="D5" s="13" t="s">
        <v>227</v>
      </c>
      <c r="E5" s="13" t="s">
        <v>230</v>
      </c>
      <c r="F5" s="13" t="s">
        <v>229</v>
      </c>
      <c r="G5" s="17" t="s">
        <v>126</v>
      </c>
      <c r="H5" s="4" t="s">
        <v>306</v>
      </c>
      <c r="I5" s="13"/>
      <c r="J5" s="21">
        <f t="shared" ref="J5:J23" si="0">K5*4+L5*9+M5*4</f>
        <v>831.80000000000007</v>
      </c>
      <c r="K5" s="8">
        <v>40.200000000000003</v>
      </c>
      <c r="L5" s="8">
        <v>28.6</v>
      </c>
      <c r="M5" s="8">
        <v>103.4</v>
      </c>
    </row>
    <row r="6" spans="1:13" ht="20.100000000000001" customHeight="1" x14ac:dyDescent="0.25">
      <c r="A6" s="32">
        <f>A3+1</f>
        <v>43900</v>
      </c>
      <c r="B6" s="9" t="s">
        <v>9</v>
      </c>
      <c r="C6" s="34" t="s">
        <v>38</v>
      </c>
      <c r="D6" s="34"/>
      <c r="E6" s="34"/>
      <c r="F6" s="34"/>
      <c r="G6" s="34"/>
      <c r="H6" s="34"/>
      <c r="I6" s="34"/>
      <c r="J6" s="21">
        <f t="shared" si="0"/>
        <v>309.70000000000005</v>
      </c>
      <c r="K6" s="8">
        <v>9</v>
      </c>
      <c r="L6" s="8">
        <v>6.1</v>
      </c>
      <c r="M6" s="8">
        <v>54.7</v>
      </c>
    </row>
    <row r="7" spans="1:13" ht="20.100000000000001" customHeight="1" x14ac:dyDescent="0.25">
      <c r="A7" s="33"/>
      <c r="B7" s="9" t="s">
        <v>10</v>
      </c>
      <c r="C7" s="13" t="s">
        <v>93</v>
      </c>
      <c r="D7" s="13" t="s">
        <v>89</v>
      </c>
      <c r="E7" s="13" t="s">
        <v>90</v>
      </c>
      <c r="F7" s="13" t="s">
        <v>91</v>
      </c>
      <c r="G7" s="13" t="s">
        <v>92</v>
      </c>
      <c r="H7" s="16" t="s">
        <v>16</v>
      </c>
      <c r="I7" s="15"/>
      <c r="J7" s="21">
        <f t="shared" si="0"/>
        <v>915.1</v>
      </c>
      <c r="K7" s="23">
        <v>34.200000000000003</v>
      </c>
      <c r="L7" s="23">
        <v>24.3</v>
      </c>
      <c r="M7" s="23">
        <v>139.9</v>
      </c>
    </row>
    <row r="8" spans="1:13" ht="20.100000000000001" customHeight="1" x14ac:dyDescent="0.25">
      <c r="A8" s="3">
        <f>A5+1</f>
        <v>43900</v>
      </c>
      <c r="B8" s="9" t="s">
        <v>11</v>
      </c>
      <c r="C8" s="13" t="s">
        <v>44</v>
      </c>
      <c r="D8" s="13" t="s">
        <v>232</v>
      </c>
      <c r="E8" s="13" t="s">
        <v>300</v>
      </c>
      <c r="F8" s="18" t="s">
        <v>246</v>
      </c>
      <c r="G8" s="13" t="s">
        <v>167</v>
      </c>
      <c r="H8" s="18" t="s">
        <v>259</v>
      </c>
      <c r="I8" s="13"/>
      <c r="J8" s="21">
        <f t="shared" si="0"/>
        <v>963.7</v>
      </c>
      <c r="K8" s="8">
        <v>39.6</v>
      </c>
      <c r="L8" s="8">
        <v>35.299999999999997</v>
      </c>
      <c r="M8" s="8">
        <v>121.9</v>
      </c>
    </row>
    <row r="9" spans="1:13" ht="20.100000000000001" customHeight="1" x14ac:dyDescent="0.25">
      <c r="A9" s="10">
        <f>A6+1</f>
        <v>43901</v>
      </c>
      <c r="B9" s="9" t="s">
        <v>9</v>
      </c>
      <c r="C9" s="34" t="s">
        <v>25</v>
      </c>
      <c r="D9" s="34"/>
      <c r="E9" s="34"/>
      <c r="F9" s="34"/>
      <c r="G9" s="34"/>
      <c r="H9" s="34"/>
      <c r="I9" s="34"/>
      <c r="J9" s="24">
        <f t="shared" si="0"/>
        <v>549.79999999999995</v>
      </c>
      <c r="K9" s="24">
        <v>17</v>
      </c>
      <c r="L9" s="24">
        <v>13.8</v>
      </c>
      <c r="M9" s="24">
        <v>89.4</v>
      </c>
    </row>
    <row r="10" spans="1:13" ht="20.100000000000001" customHeight="1" x14ac:dyDescent="0.25">
      <c r="A10" s="11" t="s">
        <v>14</v>
      </c>
      <c r="B10" s="9" t="s">
        <v>10</v>
      </c>
      <c r="C10" s="13" t="s">
        <v>44</v>
      </c>
      <c r="D10" s="13" t="s">
        <v>94</v>
      </c>
      <c r="E10" s="13" t="s">
        <v>95</v>
      </c>
      <c r="F10" s="13" t="s">
        <v>96</v>
      </c>
      <c r="G10" s="13" t="s">
        <v>97</v>
      </c>
      <c r="H10" s="13" t="s">
        <v>98</v>
      </c>
      <c r="I10" s="13" t="s">
        <v>99</v>
      </c>
      <c r="J10" s="21">
        <f t="shared" si="0"/>
        <v>859.8</v>
      </c>
      <c r="K10" s="23">
        <v>28.8</v>
      </c>
      <c r="L10" s="23">
        <v>26.6</v>
      </c>
      <c r="M10" s="23">
        <v>126.3</v>
      </c>
    </row>
    <row r="11" spans="1:13" ht="20.100000000000001" customHeight="1" x14ac:dyDescent="0.25">
      <c r="A11" s="3">
        <f>A8+1</f>
        <v>43901</v>
      </c>
      <c r="B11" s="9" t="s">
        <v>11</v>
      </c>
      <c r="C11" s="13" t="s">
        <v>44</v>
      </c>
      <c r="D11" s="18" t="s">
        <v>346</v>
      </c>
      <c r="E11" s="18" t="s">
        <v>239</v>
      </c>
      <c r="F11" s="18" t="s">
        <v>255</v>
      </c>
      <c r="G11" s="18" t="s">
        <v>256</v>
      </c>
      <c r="H11" s="18" t="s">
        <v>257</v>
      </c>
      <c r="I11" s="13"/>
      <c r="J11" s="21">
        <f t="shared" si="0"/>
        <v>861.3</v>
      </c>
      <c r="K11" s="8">
        <v>34.6</v>
      </c>
      <c r="L11" s="8">
        <v>30.5</v>
      </c>
      <c r="M11" s="8">
        <v>112.1</v>
      </c>
    </row>
    <row r="12" spans="1:13" ht="19.5" customHeight="1" x14ac:dyDescent="0.25">
      <c r="A12" s="32">
        <f>A9+1</f>
        <v>43902</v>
      </c>
      <c r="B12" s="9" t="s">
        <v>9</v>
      </c>
      <c r="C12" s="34" t="s">
        <v>41</v>
      </c>
      <c r="D12" s="34"/>
      <c r="E12" s="34"/>
      <c r="F12" s="34"/>
      <c r="G12" s="34"/>
      <c r="H12" s="34"/>
      <c r="I12" s="34"/>
      <c r="J12" s="21">
        <f t="shared" si="0"/>
        <v>399.6</v>
      </c>
      <c r="K12" s="8">
        <v>12.9</v>
      </c>
      <c r="L12" s="8">
        <v>10</v>
      </c>
      <c r="M12" s="8">
        <v>64.5</v>
      </c>
    </row>
    <row r="13" spans="1:13" ht="20.100000000000001" customHeight="1" x14ac:dyDescent="0.25">
      <c r="A13" s="35"/>
      <c r="B13" s="9" t="s">
        <v>10</v>
      </c>
      <c r="C13" s="34" t="s">
        <v>226</v>
      </c>
      <c r="D13" s="34"/>
      <c r="E13" s="34"/>
      <c r="F13" s="34"/>
      <c r="G13" s="34"/>
      <c r="H13" s="34"/>
      <c r="I13" s="13"/>
      <c r="J13" s="21">
        <f t="shared" si="0"/>
        <v>804.19999999999993</v>
      </c>
      <c r="K13" s="23">
        <v>33.799999999999997</v>
      </c>
      <c r="L13" s="23">
        <v>25.4</v>
      </c>
      <c r="M13" s="23">
        <v>110.1</v>
      </c>
    </row>
    <row r="14" spans="1:13" ht="20.100000000000001" customHeight="1" x14ac:dyDescent="0.25">
      <c r="A14" s="3">
        <f>A11+1</f>
        <v>43902</v>
      </c>
      <c r="B14" s="9" t="s">
        <v>11</v>
      </c>
      <c r="C14" s="13" t="s">
        <v>44</v>
      </c>
      <c r="D14" s="18" t="s">
        <v>231</v>
      </c>
      <c r="E14" s="18" t="s">
        <v>245</v>
      </c>
      <c r="F14" s="13" t="s">
        <v>254</v>
      </c>
      <c r="G14" s="17" t="s">
        <v>92</v>
      </c>
      <c r="H14" s="13" t="s">
        <v>184</v>
      </c>
      <c r="I14" s="13"/>
      <c r="J14" s="21">
        <f t="shared" si="0"/>
        <v>989.90000000000009</v>
      </c>
      <c r="K14" s="8">
        <v>31.3</v>
      </c>
      <c r="L14" s="8">
        <v>31.5</v>
      </c>
      <c r="M14" s="8">
        <v>145.30000000000001</v>
      </c>
    </row>
    <row r="15" spans="1:13" ht="20.100000000000001" customHeight="1" x14ac:dyDescent="0.25">
      <c r="A15" s="32">
        <f>A12+1</f>
        <v>43903</v>
      </c>
      <c r="B15" s="9" t="s">
        <v>9</v>
      </c>
      <c r="C15" s="34" t="s">
        <v>26</v>
      </c>
      <c r="D15" s="34"/>
      <c r="E15" s="34"/>
      <c r="F15" s="34"/>
      <c r="G15" s="34"/>
      <c r="H15" s="34"/>
      <c r="I15" s="34"/>
      <c r="J15" s="25">
        <f t="shared" si="0"/>
        <v>498.6</v>
      </c>
      <c r="K15" s="25">
        <v>19.8</v>
      </c>
      <c r="L15" s="25">
        <v>15.4</v>
      </c>
      <c r="M15" s="25">
        <v>70.2</v>
      </c>
    </row>
    <row r="16" spans="1:13" ht="20.100000000000001" customHeight="1" x14ac:dyDescent="0.25">
      <c r="A16" s="35"/>
      <c r="B16" s="9" t="s">
        <v>10</v>
      </c>
      <c r="C16" s="13" t="s">
        <v>44</v>
      </c>
      <c r="D16" s="13" t="s">
        <v>100</v>
      </c>
      <c r="E16" s="13" t="s">
        <v>150</v>
      </c>
      <c r="F16" s="13" t="s">
        <v>101</v>
      </c>
      <c r="G16" s="13" t="s">
        <v>102</v>
      </c>
      <c r="H16" s="13" t="s">
        <v>103</v>
      </c>
      <c r="I16" s="19" t="s">
        <v>189</v>
      </c>
      <c r="J16" s="22">
        <f t="shared" si="0"/>
        <v>840.4</v>
      </c>
      <c r="K16" s="23">
        <v>33.6</v>
      </c>
      <c r="L16" s="23">
        <v>26.4</v>
      </c>
      <c r="M16" s="23">
        <v>117.1</v>
      </c>
    </row>
    <row r="17" spans="1:13" ht="20.100000000000001" customHeight="1" x14ac:dyDescent="0.25">
      <c r="A17" s="3">
        <f>A14+1</f>
        <v>43903</v>
      </c>
      <c r="B17" s="9" t="s">
        <v>11</v>
      </c>
      <c r="C17" s="13" t="s">
        <v>44</v>
      </c>
      <c r="D17" s="18" t="s">
        <v>249</v>
      </c>
      <c r="E17" s="18" t="s">
        <v>233</v>
      </c>
      <c r="F17" s="18" t="s">
        <v>252</v>
      </c>
      <c r="G17" s="18" t="s">
        <v>248</v>
      </c>
      <c r="H17" s="13" t="s">
        <v>234</v>
      </c>
      <c r="I17" s="13"/>
      <c r="J17" s="22">
        <f t="shared" si="0"/>
        <v>795.5</v>
      </c>
      <c r="K17" s="8">
        <v>35.700000000000003</v>
      </c>
      <c r="L17" s="8">
        <v>22.7</v>
      </c>
      <c r="M17" s="8">
        <v>112.1</v>
      </c>
    </row>
    <row r="18" spans="1:13" ht="20.100000000000001" customHeight="1" x14ac:dyDescent="0.25">
      <c r="A18" s="32">
        <f>A15+1</f>
        <v>43904</v>
      </c>
      <c r="B18" s="9" t="s">
        <v>9</v>
      </c>
      <c r="C18" s="34" t="s">
        <v>27</v>
      </c>
      <c r="D18" s="34"/>
      <c r="E18" s="34"/>
      <c r="F18" s="34"/>
      <c r="G18" s="34"/>
      <c r="H18" s="34"/>
      <c r="I18" s="34"/>
      <c r="J18" s="25">
        <f t="shared" si="0"/>
        <v>492.59999999999997</v>
      </c>
      <c r="K18" s="25">
        <v>20.100000000000001</v>
      </c>
      <c r="L18" s="25">
        <v>16.2</v>
      </c>
      <c r="M18" s="25">
        <v>66.599999999999994</v>
      </c>
    </row>
    <row r="19" spans="1:13" ht="20.100000000000001" customHeight="1" x14ac:dyDescent="0.25">
      <c r="A19" s="33"/>
      <c r="B19" s="14" t="s">
        <v>10</v>
      </c>
      <c r="C19" s="13" t="s">
        <v>44</v>
      </c>
      <c r="D19" s="18" t="s">
        <v>237</v>
      </c>
      <c r="E19" s="18" t="s">
        <v>235</v>
      </c>
      <c r="F19" s="18" t="s">
        <v>247</v>
      </c>
      <c r="G19" s="17" t="s">
        <v>166</v>
      </c>
      <c r="H19" s="13" t="s">
        <v>253</v>
      </c>
      <c r="I19" s="13"/>
      <c r="J19" s="22">
        <f t="shared" si="0"/>
        <v>892.6</v>
      </c>
      <c r="K19" s="6">
        <v>34</v>
      </c>
      <c r="L19" s="6">
        <v>31</v>
      </c>
      <c r="M19" s="6">
        <v>119.4</v>
      </c>
    </row>
    <row r="20" spans="1:13" s="7" customFormat="1" ht="20.100000000000001" customHeight="1" x14ac:dyDescent="0.25">
      <c r="A20" s="3">
        <f>A17+1</f>
        <v>43904</v>
      </c>
      <c r="B20" s="9" t="s">
        <v>11</v>
      </c>
      <c r="C20" s="13" t="s">
        <v>44</v>
      </c>
      <c r="D20" s="13" t="s">
        <v>236</v>
      </c>
      <c r="E20" s="18" t="s">
        <v>348</v>
      </c>
      <c r="F20" s="18" t="s">
        <v>250</v>
      </c>
      <c r="G20" s="17" t="s">
        <v>238</v>
      </c>
      <c r="H20" s="13" t="s">
        <v>258</v>
      </c>
      <c r="I20" s="13"/>
      <c r="J20" s="22">
        <f t="shared" si="0"/>
        <v>894.40000000000009</v>
      </c>
      <c r="K20" s="8">
        <v>36.200000000000003</v>
      </c>
      <c r="L20" s="8">
        <v>31.2</v>
      </c>
      <c r="M20" s="8">
        <v>117.2</v>
      </c>
    </row>
    <row r="21" spans="1:13" ht="20.100000000000001" customHeight="1" x14ac:dyDescent="0.25">
      <c r="A21" s="35">
        <f>A18+1</f>
        <v>43905</v>
      </c>
      <c r="B21" s="12" t="s">
        <v>9</v>
      </c>
      <c r="C21" s="34" t="s">
        <v>28</v>
      </c>
      <c r="D21" s="34"/>
      <c r="E21" s="34"/>
      <c r="F21" s="34"/>
      <c r="G21" s="34"/>
      <c r="H21" s="34"/>
      <c r="I21" s="34"/>
      <c r="J21" s="25">
        <f t="shared" si="0"/>
        <v>453.29999999999995</v>
      </c>
      <c r="K21" s="5">
        <v>15.2</v>
      </c>
      <c r="L21" s="25">
        <v>16.899999999999999</v>
      </c>
      <c r="M21" s="5">
        <v>60.1</v>
      </c>
    </row>
    <row r="22" spans="1:13" ht="20.100000000000001" customHeight="1" x14ac:dyDescent="0.25">
      <c r="A22" s="33"/>
      <c r="B22" s="9" t="s">
        <v>10</v>
      </c>
      <c r="C22" s="26" t="s">
        <v>243</v>
      </c>
      <c r="D22" s="27"/>
      <c r="E22" s="27"/>
      <c r="F22" s="27"/>
      <c r="G22" s="28"/>
      <c r="H22" s="13" t="s">
        <v>244</v>
      </c>
      <c r="I22" s="13"/>
      <c r="J22" s="22">
        <f t="shared" si="0"/>
        <v>832.69999999999993</v>
      </c>
      <c r="K22" s="8">
        <v>29.5</v>
      </c>
      <c r="L22" s="8">
        <v>19.100000000000001</v>
      </c>
      <c r="M22" s="8">
        <v>135.69999999999999</v>
      </c>
    </row>
    <row r="23" spans="1:13" ht="20.100000000000001" customHeight="1" x14ac:dyDescent="0.25">
      <c r="A23" s="3">
        <f>A20+1</f>
        <v>43905</v>
      </c>
      <c r="B23" s="9" t="s">
        <v>11</v>
      </c>
      <c r="C23" s="13" t="s">
        <v>44</v>
      </c>
      <c r="D23" s="13" t="s">
        <v>240</v>
      </c>
      <c r="E23" s="13" t="s">
        <v>241</v>
      </c>
      <c r="F23" s="18" t="s">
        <v>242</v>
      </c>
      <c r="G23" s="17" t="s">
        <v>126</v>
      </c>
      <c r="H23" s="13" t="s">
        <v>251</v>
      </c>
      <c r="I23" s="13"/>
      <c r="J23" s="22">
        <f t="shared" si="0"/>
        <v>899.40000000000009</v>
      </c>
      <c r="K23" s="8">
        <v>40</v>
      </c>
      <c r="L23" s="8">
        <v>27.8</v>
      </c>
      <c r="M23" s="8">
        <v>122.3</v>
      </c>
    </row>
  </sheetData>
  <mergeCells count="17">
    <mergeCell ref="A6:A7"/>
    <mergeCell ref="A1:M1"/>
    <mergeCell ref="C6:I6"/>
    <mergeCell ref="A18:A19"/>
    <mergeCell ref="C18:I18"/>
    <mergeCell ref="E2:G2"/>
    <mergeCell ref="A3:A4"/>
    <mergeCell ref="C3:I3"/>
    <mergeCell ref="A21:A22"/>
    <mergeCell ref="C21:I21"/>
    <mergeCell ref="C9:I9"/>
    <mergeCell ref="A12:A13"/>
    <mergeCell ref="C12:I12"/>
    <mergeCell ref="A15:A16"/>
    <mergeCell ref="C15:I15"/>
    <mergeCell ref="C13:H13"/>
    <mergeCell ref="C22:G2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J3" sqref="J3:M23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9" t="s">
        <v>329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34" t="s">
        <v>13</v>
      </c>
      <c r="F2" s="34"/>
      <c r="G2" s="34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32">
        <v>43906</v>
      </c>
      <c r="B3" s="9" t="s">
        <v>9</v>
      </c>
      <c r="C3" s="34" t="s">
        <v>39</v>
      </c>
      <c r="D3" s="34"/>
      <c r="E3" s="34"/>
      <c r="F3" s="34"/>
      <c r="G3" s="34"/>
      <c r="H3" s="34"/>
      <c r="I3" s="34"/>
      <c r="J3" s="22">
        <f t="shared" ref="J3:J23" si="0">K3*4+L3*9+M3*4</f>
        <v>613.4</v>
      </c>
      <c r="K3" s="8">
        <v>32.4</v>
      </c>
      <c r="L3" s="8">
        <v>14.2</v>
      </c>
      <c r="M3" s="8">
        <v>89</v>
      </c>
    </row>
    <row r="4" spans="1:13" ht="20.100000000000001" customHeight="1" x14ac:dyDescent="0.25">
      <c r="A4" s="33"/>
      <c r="B4" s="9" t="s">
        <v>10</v>
      </c>
      <c r="C4" s="13" t="s">
        <v>44</v>
      </c>
      <c r="D4" s="13" t="s">
        <v>104</v>
      </c>
      <c r="E4" s="13" t="s">
        <v>105</v>
      </c>
      <c r="F4" s="13" t="s">
        <v>106</v>
      </c>
      <c r="G4" s="13" t="s">
        <v>107</v>
      </c>
      <c r="H4" s="13" t="s">
        <v>108</v>
      </c>
      <c r="I4" s="19" t="s">
        <v>190</v>
      </c>
      <c r="J4" s="22">
        <f t="shared" si="0"/>
        <v>892.90000000000009</v>
      </c>
      <c r="K4" s="8">
        <v>40.200000000000003</v>
      </c>
      <c r="L4" s="8">
        <v>30.1</v>
      </c>
      <c r="M4" s="8">
        <v>115.3</v>
      </c>
    </row>
    <row r="5" spans="1:13" ht="20.100000000000001" customHeight="1" x14ac:dyDescent="0.25">
      <c r="A5" s="3">
        <f>A3</f>
        <v>43906</v>
      </c>
      <c r="B5" s="9" t="s">
        <v>11</v>
      </c>
      <c r="C5" s="13" t="s">
        <v>44</v>
      </c>
      <c r="D5" s="18" t="s">
        <v>260</v>
      </c>
      <c r="E5" s="13" t="s">
        <v>280</v>
      </c>
      <c r="F5" s="13" t="s">
        <v>281</v>
      </c>
      <c r="G5" s="17" t="s">
        <v>92</v>
      </c>
      <c r="H5" s="13" t="s">
        <v>282</v>
      </c>
      <c r="I5" s="13"/>
      <c r="J5" s="21">
        <f t="shared" si="0"/>
        <v>926.90000000000009</v>
      </c>
      <c r="K5" s="8">
        <v>41.9</v>
      </c>
      <c r="L5" s="8">
        <v>30.5</v>
      </c>
      <c r="M5" s="8">
        <v>121.2</v>
      </c>
    </row>
    <row r="6" spans="1:13" ht="20.100000000000001" customHeight="1" x14ac:dyDescent="0.25">
      <c r="A6" s="32">
        <f>A3+1</f>
        <v>43907</v>
      </c>
      <c r="B6" s="9" t="s">
        <v>9</v>
      </c>
      <c r="C6" s="34" t="s">
        <v>40</v>
      </c>
      <c r="D6" s="34"/>
      <c r="E6" s="34"/>
      <c r="F6" s="34"/>
      <c r="G6" s="34"/>
      <c r="H6" s="34"/>
      <c r="I6" s="34"/>
      <c r="J6" s="21">
        <f t="shared" si="0"/>
        <v>424.5</v>
      </c>
      <c r="K6" s="8">
        <v>17.399999999999999</v>
      </c>
      <c r="L6" s="8">
        <v>12.1</v>
      </c>
      <c r="M6" s="8">
        <v>61.5</v>
      </c>
    </row>
    <row r="7" spans="1:13" ht="20.100000000000001" customHeight="1" x14ac:dyDescent="0.25">
      <c r="A7" s="33"/>
      <c r="B7" s="9" t="s">
        <v>10</v>
      </c>
      <c r="C7" s="13" t="s">
        <v>45</v>
      </c>
      <c r="D7" s="13" t="s">
        <v>112</v>
      </c>
      <c r="E7" s="13" t="s">
        <v>109</v>
      </c>
      <c r="F7" s="13" t="s">
        <v>110</v>
      </c>
      <c r="G7" s="13" t="s">
        <v>60</v>
      </c>
      <c r="H7" s="16" t="s">
        <v>111</v>
      </c>
      <c r="I7" s="13"/>
      <c r="J7" s="21">
        <f t="shared" si="0"/>
        <v>888.30000000000007</v>
      </c>
      <c r="K7" s="8">
        <v>35</v>
      </c>
      <c r="L7" s="8">
        <v>25.9</v>
      </c>
      <c r="M7" s="8">
        <v>128.80000000000001</v>
      </c>
    </row>
    <row r="8" spans="1:13" ht="20.100000000000001" customHeight="1" x14ac:dyDescent="0.25">
      <c r="A8" s="3">
        <f>A5+1</f>
        <v>43907</v>
      </c>
      <c r="B8" s="9" t="s">
        <v>11</v>
      </c>
      <c r="C8" s="13" t="s">
        <v>44</v>
      </c>
      <c r="D8" s="13" t="s">
        <v>275</v>
      </c>
      <c r="E8" s="13" t="s">
        <v>273</v>
      </c>
      <c r="F8" s="13" t="s">
        <v>279</v>
      </c>
      <c r="G8" s="17" t="s">
        <v>274</v>
      </c>
      <c r="H8" s="13" t="s">
        <v>283</v>
      </c>
      <c r="I8" s="13"/>
      <c r="J8" s="21">
        <f t="shared" si="0"/>
        <v>923.8</v>
      </c>
      <c r="K8" s="8">
        <v>33.5</v>
      </c>
      <c r="L8" s="8">
        <v>33.4</v>
      </c>
      <c r="M8" s="8">
        <v>122.3</v>
      </c>
    </row>
    <row r="9" spans="1:13" ht="20.100000000000001" customHeight="1" x14ac:dyDescent="0.25">
      <c r="A9" s="10">
        <f>A6+1</f>
        <v>43908</v>
      </c>
      <c r="B9" s="9" t="s">
        <v>9</v>
      </c>
      <c r="C9" s="34" t="s">
        <v>29</v>
      </c>
      <c r="D9" s="34"/>
      <c r="E9" s="34"/>
      <c r="F9" s="34"/>
      <c r="G9" s="34"/>
      <c r="H9" s="34"/>
      <c r="I9" s="34"/>
      <c r="J9" s="25">
        <f t="shared" si="0"/>
        <v>447.79999999999995</v>
      </c>
      <c r="K9" s="25">
        <v>15.6</v>
      </c>
      <c r="L9" s="25">
        <v>10.6</v>
      </c>
      <c r="M9" s="25">
        <v>72.5</v>
      </c>
    </row>
    <row r="10" spans="1:13" ht="20.100000000000001" customHeight="1" x14ac:dyDescent="0.25">
      <c r="A10" s="11" t="s">
        <v>14</v>
      </c>
      <c r="B10" s="9" t="s">
        <v>10</v>
      </c>
      <c r="C10" s="13" t="s">
        <v>113</v>
      </c>
      <c r="D10" s="13" t="s">
        <v>114</v>
      </c>
      <c r="E10" s="13" t="s">
        <v>115</v>
      </c>
      <c r="F10" s="13" t="s">
        <v>116</v>
      </c>
      <c r="G10" s="13" t="s">
        <v>75</v>
      </c>
      <c r="H10" s="13" t="s">
        <v>117</v>
      </c>
      <c r="I10" s="13" t="s">
        <v>118</v>
      </c>
      <c r="J10" s="21">
        <f t="shared" si="0"/>
        <v>811.8</v>
      </c>
      <c r="K10" s="8">
        <v>33.799999999999997</v>
      </c>
      <c r="L10" s="8">
        <v>22.2</v>
      </c>
      <c r="M10" s="8">
        <v>119.2</v>
      </c>
    </row>
    <row r="11" spans="1:13" ht="20.100000000000001" customHeight="1" x14ac:dyDescent="0.25">
      <c r="A11" s="3">
        <f>A8+1</f>
        <v>43908</v>
      </c>
      <c r="B11" s="9" t="s">
        <v>11</v>
      </c>
      <c r="C11" s="13" t="s">
        <v>44</v>
      </c>
      <c r="D11" s="18" t="s">
        <v>224</v>
      </c>
      <c r="E11" s="13" t="s">
        <v>276</v>
      </c>
      <c r="F11" s="13" t="s">
        <v>277</v>
      </c>
      <c r="G11" s="17" t="s">
        <v>168</v>
      </c>
      <c r="H11" s="13" t="s">
        <v>284</v>
      </c>
      <c r="I11" s="13"/>
      <c r="J11" s="21">
        <f t="shared" si="0"/>
        <v>928.1</v>
      </c>
      <c r="K11" s="8">
        <v>39.9</v>
      </c>
      <c r="L11" s="8">
        <v>27.7</v>
      </c>
      <c r="M11" s="8">
        <v>129.80000000000001</v>
      </c>
    </row>
    <row r="12" spans="1:13" ht="19.5" customHeight="1" x14ac:dyDescent="0.25">
      <c r="A12" s="32">
        <f>A9+1</f>
        <v>43909</v>
      </c>
      <c r="B12" s="9" t="s">
        <v>9</v>
      </c>
      <c r="C12" s="34" t="s">
        <v>42</v>
      </c>
      <c r="D12" s="34"/>
      <c r="E12" s="34"/>
      <c r="F12" s="34"/>
      <c r="G12" s="34"/>
      <c r="H12" s="34"/>
      <c r="I12" s="34"/>
      <c r="J12" s="21">
        <f t="shared" si="0"/>
        <v>432.30000000000007</v>
      </c>
      <c r="K12" s="8">
        <v>12.8</v>
      </c>
      <c r="L12" s="8">
        <v>14.3</v>
      </c>
      <c r="M12" s="8">
        <v>63.1</v>
      </c>
    </row>
    <row r="13" spans="1:13" ht="20.100000000000001" customHeight="1" x14ac:dyDescent="0.25">
      <c r="A13" s="35"/>
      <c r="B13" s="9" t="s">
        <v>10</v>
      </c>
      <c r="C13" s="34" t="s">
        <v>160</v>
      </c>
      <c r="D13" s="34"/>
      <c r="E13" s="34"/>
      <c r="F13" s="34"/>
      <c r="G13" s="34"/>
      <c r="H13" s="13" t="s">
        <v>161</v>
      </c>
      <c r="I13" s="13"/>
      <c r="J13" s="21">
        <f t="shared" si="0"/>
        <v>803.5</v>
      </c>
      <c r="K13" s="8">
        <v>29.5</v>
      </c>
      <c r="L13" s="8">
        <v>24.3</v>
      </c>
      <c r="M13" s="8">
        <v>116.7</v>
      </c>
    </row>
    <row r="14" spans="1:13" ht="20.100000000000001" customHeight="1" x14ac:dyDescent="0.25">
      <c r="A14" s="3">
        <f>A11+1</f>
        <v>43909</v>
      </c>
      <c r="B14" s="9" t="s">
        <v>11</v>
      </c>
      <c r="C14" s="13" t="s">
        <v>44</v>
      </c>
      <c r="D14" s="13" t="s">
        <v>261</v>
      </c>
      <c r="E14" s="18" t="s">
        <v>272</v>
      </c>
      <c r="F14" s="18" t="s">
        <v>266</v>
      </c>
      <c r="G14" s="17" t="s">
        <v>60</v>
      </c>
      <c r="H14" s="13" t="s">
        <v>185</v>
      </c>
      <c r="I14" s="13"/>
      <c r="J14" s="21">
        <f t="shared" si="0"/>
        <v>975.80000000000007</v>
      </c>
      <c r="K14" s="8">
        <v>41.5</v>
      </c>
      <c r="L14" s="8">
        <v>27.4</v>
      </c>
      <c r="M14" s="8">
        <v>140.80000000000001</v>
      </c>
    </row>
    <row r="15" spans="1:13" ht="20.100000000000001" customHeight="1" x14ac:dyDescent="0.25">
      <c r="A15" s="32">
        <f>A12+1</f>
        <v>43910</v>
      </c>
      <c r="B15" s="9" t="s">
        <v>9</v>
      </c>
      <c r="C15" s="34" t="s">
        <v>30</v>
      </c>
      <c r="D15" s="34"/>
      <c r="E15" s="34"/>
      <c r="F15" s="34"/>
      <c r="G15" s="34"/>
      <c r="H15" s="34"/>
      <c r="I15" s="34"/>
      <c r="J15" s="25">
        <f t="shared" si="0"/>
        <v>386.29999999999995</v>
      </c>
      <c r="K15" s="25">
        <v>16.600000000000001</v>
      </c>
      <c r="L15" s="25">
        <v>10.7</v>
      </c>
      <c r="M15" s="25">
        <v>55.9</v>
      </c>
    </row>
    <row r="16" spans="1:13" ht="20.100000000000001" customHeight="1" x14ac:dyDescent="0.25">
      <c r="A16" s="35"/>
      <c r="B16" s="9" t="s">
        <v>10</v>
      </c>
      <c r="C16" s="13" t="s">
        <v>44</v>
      </c>
      <c r="D16" s="13" t="s">
        <v>119</v>
      </c>
      <c r="E16" s="13" t="s">
        <v>223</v>
      </c>
      <c r="F16" s="13" t="s">
        <v>120</v>
      </c>
      <c r="G16" s="13" t="s">
        <v>92</v>
      </c>
      <c r="H16" s="13" t="s">
        <v>121</v>
      </c>
      <c r="I16" s="13" t="s">
        <v>186</v>
      </c>
      <c r="J16" s="22">
        <f t="shared" si="0"/>
        <v>889.4</v>
      </c>
      <c r="K16" s="8">
        <v>38.6</v>
      </c>
      <c r="L16" s="8">
        <v>26.2</v>
      </c>
      <c r="M16" s="8">
        <v>124.8</v>
      </c>
    </row>
    <row r="17" spans="1:13" ht="20.100000000000001" customHeight="1" x14ac:dyDescent="0.25">
      <c r="A17" s="3">
        <f>A14+1</f>
        <v>43910</v>
      </c>
      <c r="B17" s="9" t="s">
        <v>11</v>
      </c>
      <c r="C17" s="13" t="s">
        <v>44</v>
      </c>
      <c r="D17" s="13" t="s">
        <v>262</v>
      </c>
      <c r="E17" s="18" t="s">
        <v>265</v>
      </c>
      <c r="F17" s="18" t="s">
        <v>278</v>
      </c>
      <c r="G17" s="17" t="s">
        <v>126</v>
      </c>
      <c r="H17" s="18" t="s">
        <v>285</v>
      </c>
      <c r="I17" s="13"/>
      <c r="J17" s="22">
        <f t="shared" si="0"/>
        <v>841</v>
      </c>
      <c r="K17" s="8">
        <v>32.1</v>
      </c>
      <c r="L17" s="8">
        <v>25</v>
      </c>
      <c r="M17" s="8">
        <v>121.9</v>
      </c>
    </row>
    <row r="18" spans="1:13" ht="20.100000000000001" customHeight="1" x14ac:dyDescent="0.25">
      <c r="A18" s="32">
        <f>A15+1</f>
        <v>43911</v>
      </c>
      <c r="B18" s="9" t="s">
        <v>9</v>
      </c>
      <c r="C18" s="34" t="s">
        <v>31</v>
      </c>
      <c r="D18" s="34"/>
      <c r="E18" s="34"/>
      <c r="F18" s="34"/>
      <c r="G18" s="34"/>
      <c r="H18" s="34"/>
      <c r="I18" s="34"/>
      <c r="J18" s="25">
        <f t="shared" si="0"/>
        <v>483</v>
      </c>
      <c r="K18" s="5">
        <v>15.2</v>
      </c>
      <c r="L18" s="25">
        <v>20.2</v>
      </c>
      <c r="M18" s="5">
        <v>60.1</v>
      </c>
    </row>
    <row r="19" spans="1:13" ht="20.100000000000001" customHeight="1" x14ac:dyDescent="0.25">
      <c r="A19" s="33"/>
      <c r="B19" s="14" t="s">
        <v>10</v>
      </c>
      <c r="C19" s="13" t="s">
        <v>44</v>
      </c>
      <c r="D19" s="18" t="s">
        <v>264</v>
      </c>
      <c r="E19" s="18" t="s">
        <v>267</v>
      </c>
      <c r="F19" s="18" t="s">
        <v>268</v>
      </c>
      <c r="G19" s="17" t="s">
        <v>168</v>
      </c>
      <c r="H19" s="13" t="s">
        <v>345</v>
      </c>
      <c r="I19" s="13"/>
      <c r="J19" s="22">
        <f t="shared" si="0"/>
        <v>802.40000000000009</v>
      </c>
      <c r="K19" s="6">
        <v>39.200000000000003</v>
      </c>
      <c r="L19" s="6">
        <v>25.6</v>
      </c>
      <c r="M19" s="6">
        <v>103.8</v>
      </c>
    </row>
    <row r="20" spans="1:13" s="7" customFormat="1" ht="20.100000000000001" customHeight="1" x14ac:dyDescent="0.25">
      <c r="A20" s="3">
        <f>A17+1</f>
        <v>43911</v>
      </c>
      <c r="B20" s="9" t="s">
        <v>11</v>
      </c>
      <c r="C20" s="13" t="s">
        <v>44</v>
      </c>
      <c r="D20" s="18" t="s">
        <v>158</v>
      </c>
      <c r="E20" s="16" t="s">
        <v>263</v>
      </c>
      <c r="F20" s="13" t="s">
        <v>270</v>
      </c>
      <c r="G20" s="17" t="s">
        <v>165</v>
      </c>
      <c r="H20" s="13" t="s">
        <v>193</v>
      </c>
      <c r="I20" s="13"/>
      <c r="J20" s="22">
        <f t="shared" si="0"/>
        <v>932.2</v>
      </c>
      <c r="K20" s="8">
        <v>31.9</v>
      </c>
      <c r="L20" s="8">
        <v>31</v>
      </c>
      <c r="M20" s="8">
        <v>131.4</v>
      </c>
    </row>
    <row r="21" spans="1:13" ht="20.100000000000001" customHeight="1" x14ac:dyDescent="0.25">
      <c r="A21" s="35">
        <f>A18+1</f>
        <v>43912</v>
      </c>
      <c r="B21" s="12" t="s">
        <v>9</v>
      </c>
      <c r="C21" s="34" t="s">
        <v>32</v>
      </c>
      <c r="D21" s="34"/>
      <c r="E21" s="34"/>
      <c r="F21" s="34"/>
      <c r="G21" s="34"/>
      <c r="H21" s="34"/>
      <c r="I21" s="34"/>
      <c r="J21" s="25">
        <f t="shared" si="0"/>
        <v>518</v>
      </c>
      <c r="K21" s="25">
        <v>17.899999999999999</v>
      </c>
      <c r="L21" s="25">
        <v>18.399999999999999</v>
      </c>
      <c r="M21" s="25">
        <v>70.2</v>
      </c>
    </row>
    <row r="22" spans="1:13" ht="20.100000000000001" customHeight="1" x14ac:dyDescent="0.25">
      <c r="A22" s="33"/>
      <c r="B22" s="9" t="s">
        <v>10</v>
      </c>
      <c r="C22" s="26" t="s">
        <v>323</v>
      </c>
      <c r="D22" s="27"/>
      <c r="E22" s="27"/>
      <c r="F22" s="27"/>
      <c r="G22" s="28"/>
      <c r="H22" s="13" t="s">
        <v>286</v>
      </c>
      <c r="I22" s="13"/>
      <c r="J22" s="22">
        <f t="shared" si="0"/>
        <v>906.4</v>
      </c>
      <c r="K22" s="8">
        <v>32.200000000000003</v>
      </c>
      <c r="L22" s="8">
        <v>28.8</v>
      </c>
      <c r="M22" s="8">
        <v>129.6</v>
      </c>
    </row>
    <row r="23" spans="1:13" ht="20.100000000000001" customHeight="1" x14ac:dyDescent="0.25">
      <c r="A23" s="3">
        <f>A20+1</f>
        <v>43912</v>
      </c>
      <c r="B23" s="9" t="s">
        <v>11</v>
      </c>
      <c r="C23" s="13" t="s">
        <v>44</v>
      </c>
      <c r="D23" s="13" t="s">
        <v>269</v>
      </c>
      <c r="E23" s="18" t="s">
        <v>290</v>
      </c>
      <c r="F23" s="16" t="s">
        <v>271</v>
      </c>
      <c r="G23" s="17" t="s">
        <v>60</v>
      </c>
      <c r="H23" s="13" t="s">
        <v>288</v>
      </c>
      <c r="I23" s="13"/>
      <c r="J23" s="22">
        <f t="shared" si="0"/>
        <v>878.40000000000009</v>
      </c>
      <c r="K23" s="8">
        <v>34.6</v>
      </c>
      <c r="L23" s="8">
        <v>28.8</v>
      </c>
      <c r="M23" s="8">
        <v>120.2</v>
      </c>
    </row>
  </sheetData>
  <mergeCells count="17">
    <mergeCell ref="A6:A7"/>
    <mergeCell ref="A1:M1"/>
    <mergeCell ref="C6:I6"/>
    <mergeCell ref="A18:A19"/>
    <mergeCell ref="C18:I18"/>
    <mergeCell ref="E2:G2"/>
    <mergeCell ref="A3:A4"/>
    <mergeCell ref="C3:I3"/>
    <mergeCell ref="A21:A22"/>
    <mergeCell ref="C21:I21"/>
    <mergeCell ref="C9:I9"/>
    <mergeCell ref="A12:A13"/>
    <mergeCell ref="C12:I12"/>
    <mergeCell ref="A15:A16"/>
    <mergeCell ref="C15:I15"/>
    <mergeCell ref="C13:G13"/>
    <mergeCell ref="C22:G2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F14" sqref="F14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8" width="9" style="2" customWidth="1"/>
    <col min="19" max="16384" width="9" style="2"/>
  </cols>
  <sheetData>
    <row r="1" spans="1:13" ht="36" customHeight="1" x14ac:dyDescent="0.25">
      <c r="A1" s="29" t="s">
        <v>329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34" t="s">
        <v>13</v>
      </c>
      <c r="F2" s="34"/>
      <c r="G2" s="34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32">
        <v>43913</v>
      </c>
      <c r="B3" s="9" t="s">
        <v>9</v>
      </c>
      <c r="C3" s="34" t="s">
        <v>331</v>
      </c>
      <c r="D3" s="34"/>
      <c r="E3" s="34"/>
      <c r="F3" s="34"/>
      <c r="G3" s="34"/>
      <c r="H3" s="34"/>
      <c r="I3" s="34"/>
      <c r="J3" s="22">
        <f>K3*4+L3*9+M3*4</f>
        <v>562.29999999999995</v>
      </c>
      <c r="K3" s="8">
        <v>23.9</v>
      </c>
      <c r="L3" s="8">
        <v>18.3</v>
      </c>
      <c r="M3" s="8">
        <v>75.5</v>
      </c>
    </row>
    <row r="4" spans="1:13" ht="20.100000000000001" customHeight="1" x14ac:dyDescent="0.25">
      <c r="A4" s="33"/>
      <c r="B4" s="9" t="s">
        <v>10</v>
      </c>
      <c r="C4" s="13" t="s">
        <v>44</v>
      </c>
      <c r="D4" s="13" t="s">
        <v>122</v>
      </c>
      <c r="E4" s="13" t="s">
        <v>123</v>
      </c>
      <c r="F4" s="13" t="s">
        <v>124</v>
      </c>
      <c r="G4" s="13" t="s">
        <v>126</v>
      </c>
      <c r="H4" s="13" t="s">
        <v>125</v>
      </c>
      <c r="I4" s="13" t="s">
        <v>189</v>
      </c>
      <c r="J4" s="22">
        <f>K4*4+L4*9+M4*4</f>
        <v>994.4</v>
      </c>
      <c r="K4" s="8">
        <v>36</v>
      </c>
      <c r="L4" s="8">
        <v>30</v>
      </c>
      <c r="M4" s="8">
        <v>145.1</v>
      </c>
    </row>
    <row r="5" spans="1:13" ht="20.100000000000001" customHeight="1" x14ac:dyDescent="0.25">
      <c r="A5" s="3">
        <f>A3</f>
        <v>43913</v>
      </c>
      <c r="B5" s="9" t="s">
        <v>11</v>
      </c>
      <c r="C5" s="13" t="s">
        <v>44</v>
      </c>
      <c r="D5" s="20" t="s">
        <v>292</v>
      </c>
      <c r="E5" s="20" t="s">
        <v>299</v>
      </c>
      <c r="F5" s="13" t="s">
        <v>305</v>
      </c>
      <c r="G5" s="17" t="s">
        <v>169</v>
      </c>
      <c r="H5" s="4" t="s">
        <v>307</v>
      </c>
      <c r="I5" s="13"/>
      <c r="J5" s="21">
        <f t="shared" ref="J5:J14" si="0">K5*4+L5*9+M5*4</f>
        <v>832.09999999999991</v>
      </c>
      <c r="K5" s="8">
        <v>32.299999999999997</v>
      </c>
      <c r="L5" s="8">
        <v>20.5</v>
      </c>
      <c r="M5" s="8">
        <v>129.6</v>
      </c>
    </row>
    <row r="6" spans="1:13" ht="20.100000000000001" customHeight="1" x14ac:dyDescent="0.25">
      <c r="A6" s="32">
        <f>A3+1</f>
        <v>43914</v>
      </c>
      <c r="B6" s="9" t="s">
        <v>9</v>
      </c>
      <c r="C6" s="34" t="s">
        <v>332</v>
      </c>
      <c r="D6" s="34"/>
      <c r="E6" s="34"/>
      <c r="F6" s="34"/>
      <c r="G6" s="34"/>
      <c r="H6" s="34"/>
      <c r="I6" s="34"/>
      <c r="J6" s="21">
        <f t="shared" si="0"/>
        <v>426.4</v>
      </c>
      <c r="K6" s="8">
        <v>16.2</v>
      </c>
      <c r="L6" s="8">
        <v>13.2</v>
      </c>
      <c r="M6" s="8">
        <v>60.7</v>
      </c>
    </row>
    <row r="7" spans="1:13" ht="20.100000000000001" customHeight="1" x14ac:dyDescent="0.25">
      <c r="A7" s="33"/>
      <c r="B7" s="9" t="s">
        <v>10</v>
      </c>
      <c r="C7" s="34" t="s">
        <v>225</v>
      </c>
      <c r="D7" s="34"/>
      <c r="E7" s="34"/>
      <c r="F7" s="34"/>
      <c r="G7" s="34"/>
      <c r="H7" s="13" t="s">
        <v>164</v>
      </c>
      <c r="I7" s="13"/>
      <c r="J7" s="21">
        <f t="shared" si="0"/>
        <v>843</v>
      </c>
      <c r="K7" s="8">
        <v>28.5</v>
      </c>
      <c r="L7" s="8">
        <v>31.8</v>
      </c>
      <c r="M7" s="8">
        <v>110.7</v>
      </c>
    </row>
    <row r="8" spans="1:13" ht="20.100000000000001" customHeight="1" x14ac:dyDescent="0.25">
      <c r="A8" s="3">
        <f>A5+1</f>
        <v>43914</v>
      </c>
      <c r="B8" s="9" t="s">
        <v>11</v>
      </c>
      <c r="C8" s="13" t="s">
        <v>44</v>
      </c>
      <c r="D8" s="13" t="s">
        <v>296</v>
      </c>
      <c r="E8" s="13" t="s">
        <v>301</v>
      </c>
      <c r="F8" s="13" t="s">
        <v>330</v>
      </c>
      <c r="G8" s="13" t="s">
        <v>170</v>
      </c>
      <c r="H8" s="13" t="s">
        <v>308</v>
      </c>
      <c r="I8" s="13"/>
      <c r="J8" s="21">
        <f t="shared" si="0"/>
        <v>893.59999999999991</v>
      </c>
      <c r="K8" s="8">
        <v>39.799999999999997</v>
      </c>
      <c r="L8" s="8">
        <v>32.799999999999997</v>
      </c>
      <c r="M8" s="8">
        <v>109.8</v>
      </c>
    </row>
    <row r="9" spans="1:13" ht="20.100000000000001" customHeight="1" x14ac:dyDescent="0.25">
      <c r="A9" s="10">
        <f>A6+1</f>
        <v>43915</v>
      </c>
      <c r="B9" s="9" t="s">
        <v>9</v>
      </c>
      <c r="C9" s="34" t="s">
        <v>43</v>
      </c>
      <c r="D9" s="34"/>
      <c r="E9" s="34"/>
      <c r="F9" s="34"/>
      <c r="G9" s="34"/>
      <c r="H9" s="34"/>
      <c r="I9" s="34"/>
      <c r="J9" s="25">
        <f t="shared" si="0"/>
        <v>484.8</v>
      </c>
      <c r="K9" s="25">
        <v>15.8</v>
      </c>
      <c r="L9" s="25">
        <v>13.2</v>
      </c>
      <c r="M9" s="25">
        <v>75.7</v>
      </c>
    </row>
    <row r="10" spans="1:13" ht="20.100000000000001" customHeight="1" x14ac:dyDescent="0.25">
      <c r="A10" s="11" t="s">
        <v>14</v>
      </c>
      <c r="B10" s="9" t="s">
        <v>10</v>
      </c>
      <c r="C10" s="13" t="s">
        <v>44</v>
      </c>
      <c r="D10" s="16" t="s">
        <v>127</v>
      </c>
      <c r="E10" s="16" t="s">
        <v>128</v>
      </c>
      <c r="F10" s="13" t="s">
        <v>129</v>
      </c>
      <c r="G10" s="13" t="s">
        <v>92</v>
      </c>
      <c r="H10" s="13" t="s">
        <v>130</v>
      </c>
      <c r="I10" s="13" t="s">
        <v>131</v>
      </c>
      <c r="J10" s="21">
        <f t="shared" si="0"/>
        <v>820.9</v>
      </c>
      <c r="K10" s="8">
        <v>27.3</v>
      </c>
      <c r="L10" s="8">
        <v>26.5</v>
      </c>
      <c r="M10" s="8">
        <v>118.3</v>
      </c>
    </row>
    <row r="11" spans="1:13" ht="20.100000000000001" customHeight="1" x14ac:dyDescent="0.25">
      <c r="A11" s="3">
        <f>A8+1</f>
        <v>43915</v>
      </c>
      <c r="B11" s="9" t="s">
        <v>11</v>
      </c>
      <c r="C11" s="13" t="s">
        <v>44</v>
      </c>
      <c r="D11" s="20" t="s">
        <v>316</v>
      </c>
      <c r="E11" s="20" t="s">
        <v>293</v>
      </c>
      <c r="F11" s="13" t="s">
        <v>294</v>
      </c>
      <c r="G11" s="13" t="s">
        <v>298</v>
      </c>
      <c r="H11" s="13" t="s">
        <v>309</v>
      </c>
      <c r="I11" s="13"/>
      <c r="J11" s="21">
        <f t="shared" si="0"/>
        <v>814.1</v>
      </c>
      <c r="K11" s="8">
        <v>30.3</v>
      </c>
      <c r="L11" s="8">
        <v>22.1</v>
      </c>
      <c r="M11" s="8">
        <v>123.5</v>
      </c>
    </row>
    <row r="12" spans="1:13" ht="19.5" customHeight="1" x14ac:dyDescent="0.25">
      <c r="A12" s="32">
        <f>A9+1</f>
        <v>43916</v>
      </c>
      <c r="B12" s="9" t="s">
        <v>9</v>
      </c>
      <c r="C12" s="34" t="s">
        <v>333</v>
      </c>
      <c r="D12" s="34"/>
      <c r="E12" s="34"/>
      <c r="F12" s="34"/>
      <c r="G12" s="34"/>
      <c r="H12" s="34"/>
      <c r="I12" s="34"/>
      <c r="J12" s="21">
        <f t="shared" si="0"/>
        <v>319.39999999999998</v>
      </c>
      <c r="K12" s="8">
        <v>8.9</v>
      </c>
      <c r="L12" s="8">
        <v>6.2</v>
      </c>
      <c r="M12" s="8">
        <v>57</v>
      </c>
    </row>
    <row r="13" spans="1:13" ht="20.100000000000001" customHeight="1" x14ac:dyDescent="0.25">
      <c r="A13" s="35"/>
      <c r="B13" s="9" t="s">
        <v>10</v>
      </c>
      <c r="C13" s="13" t="s">
        <v>66</v>
      </c>
      <c r="D13" s="13" t="s">
        <v>134</v>
      </c>
      <c r="E13" s="13" t="s">
        <v>132</v>
      </c>
      <c r="F13" s="13" t="s">
        <v>315</v>
      </c>
      <c r="G13" s="13" t="s">
        <v>60</v>
      </c>
      <c r="H13" s="13" t="s">
        <v>133</v>
      </c>
      <c r="I13" s="13"/>
      <c r="J13" s="21">
        <f t="shared" si="0"/>
        <v>996.4</v>
      </c>
      <c r="K13" s="8">
        <v>40.1</v>
      </c>
      <c r="L13" s="8">
        <v>36</v>
      </c>
      <c r="M13" s="8">
        <v>128</v>
      </c>
    </row>
    <row r="14" spans="1:13" ht="20.100000000000001" customHeight="1" x14ac:dyDescent="0.25">
      <c r="A14" s="3">
        <f>A11+1</f>
        <v>43916</v>
      </c>
      <c r="B14" s="9" t="s">
        <v>11</v>
      </c>
      <c r="C14" s="13" t="s">
        <v>44</v>
      </c>
      <c r="D14" s="13" t="s">
        <v>295</v>
      </c>
      <c r="E14" s="13" t="s">
        <v>297</v>
      </c>
      <c r="F14" s="13" t="s">
        <v>347</v>
      </c>
      <c r="G14" s="13" t="s">
        <v>171</v>
      </c>
      <c r="H14" s="20" t="s">
        <v>304</v>
      </c>
      <c r="I14" s="13"/>
      <c r="J14" s="21">
        <f t="shared" si="0"/>
        <v>924.2</v>
      </c>
      <c r="K14" s="8">
        <v>39.4</v>
      </c>
      <c r="L14" s="8">
        <v>34.6</v>
      </c>
      <c r="M14" s="8">
        <v>113.8</v>
      </c>
    </row>
    <row r="15" spans="1:13" ht="20.100000000000001" customHeight="1" x14ac:dyDescent="0.25">
      <c r="A15" s="32">
        <f>A12+1</f>
        <v>43917</v>
      </c>
      <c r="B15" s="9" t="s">
        <v>9</v>
      </c>
      <c r="C15" s="34" t="s">
        <v>33</v>
      </c>
      <c r="D15" s="34"/>
      <c r="E15" s="34"/>
      <c r="F15" s="34"/>
      <c r="G15" s="34"/>
      <c r="H15" s="34"/>
      <c r="I15" s="34"/>
      <c r="J15" s="25">
        <f t="shared" ref="J15" si="1">(K15+M15)*4+L15*9</f>
        <v>463.4</v>
      </c>
      <c r="K15" s="25">
        <v>20.6</v>
      </c>
      <c r="L15" s="25">
        <v>9</v>
      </c>
      <c r="M15" s="25">
        <v>75</v>
      </c>
    </row>
    <row r="16" spans="1:13" ht="20.100000000000001" customHeight="1" x14ac:dyDescent="0.25">
      <c r="A16" s="35"/>
      <c r="B16" s="9" t="s">
        <v>10</v>
      </c>
      <c r="C16" s="13" t="s">
        <v>135</v>
      </c>
      <c r="D16" s="13" t="s">
        <v>136</v>
      </c>
      <c r="E16" s="13" t="s">
        <v>137</v>
      </c>
      <c r="F16" s="13" t="s">
        <v>138</v>
      </c>
      <c r="G16" s="13" t="s">
        <v>139</v>
      </c>
      <c r="H16" s="13" t="s">
        <v>47</v>
      </c>
      <c r="I16" s="13" t="s">
        <v>191</v>
      </c>
      <c r="J16" s="22">
        <f t="shared" ref="J16:J23" si="2">K16*4+L16*9+M16*4</f>
        <v>803.7</v>
      </c>
      <c r="K16" s="8">
        <v>33.9</v>
      </c>
      <c r="L16" s="8">
        <v>27.7</v>
      </c>
      <c r="M16" s="8">
        <v>104.7</v>
      </c>
    </row>
    <row r="17" spans="1:13" ht="20.100000000000001" customHeight="1" x14ac:dyDescent="0.25">
      <c r="A17" s="3">
        <f>A14+1</f>
        <v>43917</v>
      </c>
      <c r="B17" s="9" t="s">
        <v>11</v>
      </c>
      <c r="C17" s="13" t="s">
        <v>44</v>
      </c>
      <c r="D17" s="13" t="s">
        <v>328</v>
      </c>
      <c r="E17" s="13" t="s">
        <v>289</v>
      </c>
      <c r="F17" s="13" t="s">
        <v>302</v>
      </c>
      <c r="G17" s="13" t="s">
        <v>172</v>
      </c>
      <c r="H17" s="13" t="s">
        <v>310</v>
      </c>
      <c r="I17" s="13"/>
      <c r="J17" s="22">
        <f t="shared" si="2"/>
        <v>919.1</v>
      </c>
      <c r="K17" s="8">
        <v>35.200000000000003</v>
      </c>
      <c r="L17" s="8">
        <v>26.3</v>
      </c>
      <c r="M17" s="8">
        <v>135.4</v>
      </c>
    </row>
    <row r="18" spans="1:13" ht="20.100000000000001" customHeight="1" x14ac:dyDescent="0.25">
      <c r="A18" s="32">
        <f>A15+1</f>
        <v>43918</v>
      </c>
      <c r="B18" s="9" t="s">
        <v>9</v>
      </c>
      <c r="C18" s="34" t="s">
        <v>34</v>
      </c>
      <c r="D18" s="34"/>
      <c r="E18" s="34"/>
      <c r="F18" s="34"/>
      <c r="G18" s="34"/>
      <c r="H18" s="34"/>
      <c r="I18" s="34"/>
      <c r="J18" s="25">
        <f t="shared" ref="J18" si="3">(K18+M18)*4+L18*9</f>
        <v>463.4</v>
      </c>
      <c r="K18" s="25">
        <v>12</v>
      </c>
      <c r="L18" s="25">
        <v>11.8</v>
      </c>
      <c r="M18" s="25">
        <v>77.3</v>
      </c>
    </row>
    <row r="19" spans="1:13" ht="20.100000000000001" customHeight="1" x14ac:dyDescent="0.25">
      <c r="A19" s="33"/>
      <c r="B19" s="14" t="s">
        <v>10</v>
      </c>
      <c r="C19" s="13" t="s">
        <v>44</v>
      </c>
      <c r="D19" s="20" t="s">
        <v>314</v>
      </c>
      <c r="E19" s="20" t="s">
        <v>317</v>
      </c>
      <c r="F19" s="20" t="s">
        <v>319</v>
      </c>
      <c r="G19" s="20" t="s">
        <v>126</v>
      </c>
      <c r="H19" s="13" t="s">
        <v>311</v>
      </c>
      <c r="I19" s="13"/>
      <c r="J19" s="22">
        <f t="shared" si="2"/>
        <v>866.59999999999991</v>
      </c>
      <c r="K19" s="6">
        <v>38.4</v>
      </c>
      <c r="L19" s="6">
        <v>28.2</v>
      </c>
      <c r="M19" s="6">
        <v>114.8</v>
      </c>
    </row>
    <row r="20" spans="1:13" s="7" customFormat="1" ht="20.100000000000001" customHeight="1" x14ac:dyDescent="0.25">
      <c r="A20" s="3">
        <f>A17+1</f>
        <v>43918</v>
      </c>
      <c r="B20" s="9" t="s">
        <v>11</v>
      </c>
      <c r="C20" s="13" t="s">
        <v>44</v>
      </c>
      <c r="D20" s="13" t="s">
        <v>320</v>
      </c>
      <c r="E20" s="13" t="s">
        <v>327</v>
      </c>
      <c r="F20" s="18" t="s">
        <v>321</v>
      </c>
      <c r="G20" s="13" t="s">
        <v>318</v>
      </c>
      <c r="H20" s="13" t="s">
        <v>312</v>
      </c>
      <c r="I20" s="13"/>
      <c r="J20" s="22">
        <f t="shared" si="2"/>
        <v>983.1</v>
      </c>
      <c r="K20" s="8">
        <v>38.200000000000003</v>
      </c>
      <c r="L20" s="8">
        <v>29.1</v>
      </c>
      <c r="M20" s="8">
        <v>142.1</v>
      </c>
    </row>
    <row r="21" spans="1:13" ht="20.100000000000001" customHeight="1" x14ac:dyDescent="0.25">
      <c r="A21" s="35">
        <f>A18+1</f>
        <v>43919</v>
      </c>
      <c r="B21" s="12" t="s">
        <v>9</v>
      </c>
      <c r="C21" s="34" t="s">
        <v>35</v>
      </c>
      <c r="D21" s="34"/>
      <c r="E21" s="34"/>
      <c r="F21" s="34"/>
      <c r="G21" s="34"/>
      <c r="H21" s="34"/>
      <c r="I21" s="34"/>
      <c r="J21" s="25">
        <f>K21*4+L21*9+M21*4</f>
        <v>645</v>
      </c>
      <c r="K21" s="25">
        <v>15</v>
      </c>
      <c r="L21" s="25">
        <v>25</v>
      </c>
      <c r="M21" s="25">
        <v>90</v>
      </c>
    </row>
    <row r="22" spans="1:13" ht="20.100000000000001" customHeight="1" x14ac:dyDescent="0.25">
      <c r="A22" s="33"/>
      <c r="B22" s="9" t="s">
        <v>10</v>
      </c>
      <c r="C22" s="26" t="s">
        <v>324</v>
      </c>
      <c r="D22" s="27"/>
      <c r="E22" s="27"/>
      <c r="F22" s="27"/>
      <c r="G22" s="28"/>
      <c r="H22" s="13" t="s">
        <v>287</v>
      </c>
      <c r="I22" s="13"/>
      <c r="J22" s="22">
        <f t="shared" si="2"/>
        <v>860.3</v>
      </c>
      <c r="K22" s="8">
        <v>26.2</v>
      </c>
      <c r="L22" s="8">
        <v>25.5</v>
      </c>
      <c r="M22" s="8">
        <v>131.5</v>
      </c>
    </row>
    <row r="23" spans="1:13" ht="20.100000000000001" customHeight="1" x14ac:dyDescent="0.25">
      <c r="A23" s="3">
        <f>A20+1</f>
        <v>43919</v>
      </c>
      <c r="B23" s="9" t="s">
        <v>11</v>
      </c>
      <c r="C23" s="13" t="s">
        <v>44</v>
      </c>
      <c r="D23" s="13" t="s">
        <v>322</v>
      </c>
      <c r="E23" s="13" t="s">
        <v>325</v>
      </c>
      <c r="F23" s="13" t="s">
        <v>326</v>
      </c>
      <c r="G23" s="17" t="s">
        <v>60</v>
      </c>
      <c r="H23" s="13" t="s">
        <v>313</v>
      </c>
      <c r="I23" s="13"/>
      <c r="J23" s="22">
        <f t="shared" si="2"/>
        <v>802</v>
      </c>
      <c r="K23" s="8">
        <v>35</v>
      </c>
      <c r="L23" s="8">
        <v>25.6</v>
      </c>
      <c r="M23" s="8">
        <v>107.9</v>
      </c>
    </row>
  </sheetData>
  <mergeCells count="17">
    <mergeCell ref="C6:I6"/>
    <mergeCell ref="A1:M1"/>
    <mergeCell ref="C7:G7"/>
    <mergeCell ref="A18:A19"/>
    <mergeCell ref="C18:I18"/>
    <mergeCell ref="E2:G2"/>
    <mergeCell ref="A3:A4"/>
    <mergeCell ref="C3:I3"/>
    <mergeCell ref="A6:A7"/>
    <mergeCell ref="A21:A22"/>
    <mergeCell ref="C21:I21"/>
    <mergeCell ref="C9:I9"/>
    <mergeCell ref="A12:A13"/>
    <mergeCell ref="C12:I12"/>
    <mergeCell ref="A15:A16"/>
    <mergeCell ref="C15:I15"/>
    <mergeCell ref="C22:G2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75" zoomScaleNormal="75" workbookViewId="0">
      <selection activeCell="G14" sqref="G14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9" t="s">
        <v>329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ht="20.100000000000001" customHeight="1" x14ac:dyDescent="0.25">
      <c r="A2" s="8" t="s">
        <v>0</v>
      </c>
      <c r="B2" s="8" t="s">
        <v>1</v>
      </c>
      <c r="C2" s="8" t="s">
        <v>2</v>
      </c>
      <c r="D2" s="8" t="s">
        <v>12</v>
      </c>
      <c r="E2" s="34" t="s">
        <v>13</v>
      </c>
      <c r="F2" s="34"/>
      <c r="G2" s="34"/>
      <c r="H2" s="8" t="s">
        <v>3</v>
      </c>
      <c r="I2" s="8" t="s">
        <v>4</v>
      </c>
      <c r="J2" s="8" t="s">
        <v>5</v>
      </c>
      <c r="K2" s="8" t="s">
        <v>6</v>
      </c>
      <c r="L2" s="8" t="s">
        <v>7</v>
      </c>
      <c r="M2" s="8" t="s">
        <v>8</v>
      </c>
    </row>
    <row r="3" spans="1:13" ht="20.100000000000001" customHeight="1" x14ac:dyDescent="0.25">
      <c r="A3" s="32">
        <v>43920</v>
      </c>
      <c r="B3" s="9" t="s">
        <v>9</v>
      </c>
      <c r="C3" s="34" t="s">
        <v>336</v>
      </c>
      <c r="D3" s="34"/>
      <c r="E3" s="34"/>
      <c r="F3" s="34"/>
      <c r="G3" s="34"/>
      <c r="H3" s="34"/>
      <c r="I3" s="34"/>
      <c r="J3" s="22">
        <f t="shared" ref="J3:J8" si="0">K3*4+L3*9+M3*4</f>
        <v>406.4</v>
      </c>
      <c r="K3" s="8">
        <v>12.2</v>
      </c>
      <c r="L3" s="8">
        <v>16.399999999999999</v>
      </c>
      <c r="M3" s="8">
        <v>52.5</v>
      </c>
    </row>
    <row r="4" spans="1:13" ht="20.100000000000001" customHeight="1" x14ac:dyDescent="0.25">
      <c r="A4" s="33"/>
      <c r="B4" s="9" t="s">
        <v>10</v>
      </c>
      <c r="C4" s="13" t="s">
        <v>44</v>
      </c>
      <c r="D4" s="13" t="s">
        <v>140</v>
      </c>
      <c r="E4" s="13" t="s">
        <v>141</v>
      </c>
      <c r="F4" s="13" t="s">
        <v>142</v>
      </c>
      <c r="G4" s="13" t="s">
        <v>143</v>
      </c>
      <c r="H4" s="13" t="s">
        <v>144</v>
      </c>
      <c r="I4" s="13" t="s">
        <v>186</v>
      </c>
      <c r="J4" s="22">
        <f t="shared" si="0"/>
        <v>826.1</v>
      </c>
      <c r="K4" s="8">
        <v>33.1</v>
      </c>
      <c r="L4" s="8">
        <v>26.1</v>
      </c>
      <c r="M4" s="8">
        <v>114.7</v>
      </c>
    </row>
    <row r="5" spans="1:13" ht="20.100000000000001" customHeight="1" x14ac:dyDescent="0.25">
      <c r="A5" s="3">
        <f>A3</f>
        <v>43920</v>
      </c>
      <c r="B5" s="9" t="s">
        <v>11</v>
      </c>
      <c r="C5" s="13" t="s">
        <v>44</v>
      </c>
      <c r="D5" s="13" t="s">
        <v>338</v>
      </c>
      <c r="E5" s="13" t="s">
        <v>334</v>
      </c>
      <c r="F5" s="13" t="s">
        <v>339</v>
      </c>
      <c r="G5" s="13" t="s">
        <v>181</v>
      </c>
      <c r="H5" s="13" t="s">
        <v>341</v>
      </c>
      <c r="I5" s="13"/>
      <c r="J5" s="21">
        <f t="shared" si="0"/>
        <v>846.3</v>
      </c>
      <c r="K5" s="8">
        <v>44.9</v>
      </c>
      <c r="L5" s="8">
        <v>28.7</v>
      </c>
      <c r="M5" s="8">
        <v>102.1</v>
      </c>
    </row>
    <row r="6" spans="1:13" ht="20.100000000000001" customHeight="1" x14ac:dyDescent="0.25">
      <c r="A6" s="32">
        <f>A3+1</f>
        <v>43921</v>
      </c>
      <c r="B6" s="9" t="s">
        <v>9</v>
      </c>
      <c r="C6" s="34" t="s">
        <v>342</v>
      </c>
      <c r="D6" s="34"/>
      <c r="E6" s="34"/>
      <c r="F6" s="34"/>
      <c r="G6" s="34"/>
      <c r="H6" s="34"/>
      <c r="I6" s="34"/>
      <c r="J6" s="21">
        <f t="shared" si="0"/>
        <v>402.8</v>
      </c>
      <c r="K6" s="8">
        <v>13.3</v>
      </c>
      <c r="L6" s="8">
        <v>10</v>
      </c>
      <c r="M6" s="8">
        <v>64.900000000000006</v>
      </c>
    </row>
    <row r="7" spans="1:13" ht="20.100000000000001" customHeight="1" x14ac:dyDescent="0.25">
      <c r="A7" s="33"/>
      <c r="B7" s="9" t="s">
        <v>10</v>
      </c>
      <c r="C7" s="13" t="s">
        <v>145</v>
      </c>
      <c r="D7" s="13" t="s">
        <v>149</v>
      </c>
      <c r="E7" s="13" t="s">
        <v>146</v>
      </c>
      <c r="F7" s="13" t="s">
        <v>335</v>
      </c>
      <c r="G7" s="13" t="s">
        <v>147</v>
      </c>
      <c r="H7" s="13" t="s">
        <v>148</v>
      </c>
      <c r="I7" s="13"/>
      <c r="J7" s="21">
        <f t="shared" si="0"/>
        <v>926.8</v>
      </c>
      <c r="K7" s="8">
        <v>29</v>
      </c>
      <c r="L7" s="8">
        <v>26</v>
      </c>
      <c r="M7" s="8">
        <v>144.19999999999999</v>
      </c>
    </row>
    <row r="8" spans="1:13" ht="20.100000000000001" customHeight="1" x14ac:dyDescent="0.25">
      <c r="A8" s="3">
        <f>A5+1</f>
        <v>43921</v>
      </c>
      <c r="B8" s="9" t="s">
        <v>11</v>
      </c>
      <c r="C8" s="13" t="s">
        <v>44</v>
      </c>
      <c r="D8" s="13" t="s">
        <v>291</v>
      </c>
      <c r="E8" s="20" t="s">
        <v>303</v>
      </c>
      <c r="F8" s="13" t="s">
        <v>337</v>
      </c>
      <c r="G8" s="13" t="s">
        <v>182</v>
      </c>
      <c r="H8" s="13" t="s">
        <v>340</v>
      </c>
      <c r="I8" s="13"/>
      <c r="J8" s="21">
        <f t="shared" si="0"/>
        <v>906.2</v>
      </c>
      <c r="K8" s="8">
        <v>40.700000000000003</v>
      </c>
      <c r="L8" s="8">
        <v>33.4</v>
      </c>
      <c r="M8" s="8">
        <v>110.7</v>
      </c>
    </row>
  </sheetData>
  <mergeCells count="6">
    <mergeCell ref="A1:M1"/>
    <mergeCell ref="E2:G2"/>
    <mergeCell ref="A3:A4"/>
    <mergeCell ref="C3:I3"/>
    <mergeCell ref="A6:A7"/>
    <mergeCell ref="C6:I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</vt:lpstr>
      <vt:lpstr>3-1</vt:lpstr>
      <vt:lpstr>3-2</vt:lpstr>
      <vt:lpstr>3-3</vt:lpstr>
      <vt:lpstr>3-4</vt:lpstr>
      <vt:lpstr>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2020-02-20T05:09:57Z</cp:lastPrinted>
  <dcterms:created xsi:type="dcterms:W3CDTF">2019-09-11T00:38:30Z</dcterms:created>
  <dcterms:modified xsi:type="dcterms:W3CDTF">2020-02-21T02:53:28Z</dcterms:modified>
</cp:coreProperties>
</file>