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55" activeTab="4"/>
  </bookViews>
  <sheets>
    <sheet name="11-1" sheetId="1" r:id="rId1"/>
    <sheet name="11-2" sheetId="2" r:id="rId2"/>
    <sheet name="11-3" sheetId="3" r:id="rId3"/>
    <sheet name="11-4" sheetId="4" r:id="rId4"/>
    <sheet name="11-5" sheetId="5" r:id="rId5"/>
  </sheets>
  <calcPr calcId="162913" concurrentCalc="0"/>
</workbook>
</file>

<file path=xl/calcChain.xml><?xml version="1.0" encoding="utf-8"?>
<calcChain xmlns="http://schemas.openxmlformats.org/spreadsheetml/2006/main">
  <c r="J5" i="4" l="1"/>
  <c r="J4" i="4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17" i="3"/>
  <c r="J16" i="3"/>
  <c r="J14" i="3"/>
  <c r="J13" i="3"/>
  <c r="J11" i="3"/>
  <c r="J10" i="3"/>
  <c r="J8" i="3"/>
  <c r="J7" i="3"/>
  <c r="J5" i="3"/>
  <c r="J4" i="3"/>
  <c r="J22" i="2"/>
  <c r="J20" i="2"/>
  <c r="J19" i="2"/>
  <c r="J17" i="2"/>
  <c r="J16" i="2"/>
  <c r="J14" i="2"/>
  <c r="J13" i="2"/>
  <c r="J11" i="2"/>
  <c r="J8" i="2"/>
  <c r="J10" i="2"/>
  <c r="J7" i="2"/>
  <c r="J5" i="2"/>
  <c r="J4" i="2"/>
  <c r="J20" i="1"/>
  <c r="J19" i="1"/>
  <c r="J17" i="1"/>
  <c r="J16" i="1"/>
  <c r="J11" i="1"/>
  <c r="J14" i="1"/>
  <c r="J13" i="1"/>
  <c r="J10" i="1"/>
  <c r="J8" i="1"/>
  <c r="J7" i="1"/>
  <c r="J5" i="1"/>
  <c r="J4" i="1"/>
  <c r="A5" i="3"/>
  <c r="A8" i="3"/>
  <c r="A11" i="3"/>
  <c r="A14" i="3"/>
  <c r="A17" i="3"/>
  <c r="A6" i="3"/>
  <c r="A9" i="3"/>
  <c r="A12" i="3"/>
  <c r="A15" i="3"/>
  <c r="A6" i="5"/>
  <c r="A9" i="5"/>
  <c r="A5" i="5"/>
  <c r="A8" i="5"/>
  <c r="A11" i="5"/>
  <c r="A6" i="4"/>
  <c r="A9" i="4"/>
  <c r="A12" i="4"/>
  <c r="A15" i="4"/>
  <c r="A18" i="4"/>
  <c r="A21" i="4"/>
  <c r="A5" i="4"/>
  <c r="A8" i="4"/>
  <c r="A11" i="4"/>
  <c r="A14" i="4"/>
  <c r="A17" i="4"/>
  <c r="A20" i="4"/>
  <c r="A23" i="4"/>
  <c r="A6" i="2"/>
  <c r="A9" i="2"/>
  <c r="A12" i="2"/>
  <c r="A15" i="2"/>
  <c r="A18" i="2"/>
  <c r="A21" i="2"/>
  <c r="A5" i="2"/>
  <c r="A8" i="2"/>
  <c r="A11" i="2"/>
  <c r="A14" i="2"/>
  <c r="A17" i="2"/>
  <c r="A20" i="2"/>
  <c r="A23" i="2"/>
  <c r="A5" i="1"/>
  <c r="A8" i="1"/>
  <c r="A11" i="1"/>
  <c r="A14" i="1"/>
  <c r="A17" i="1"/>
  <c r="A20" i="1"/>
  <c r="A6" i="1"/>
  <c r="A9" i="1"/>
  <c r="A12" i="1"/>
  <c r="A15" i="1"/>
  <c r="A18" i="1"/>
</calcChain>
</file>

<file path=xl/sharedStrings.xml><?xml version="1.0" encoding="utf-8"?>
<sst xmlns="http://schemas.openxmlformats.org/spreadsheetml/2006/main" count="487" uniqueCount="299">
  <si>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</si>
  <si>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</si>
  <si>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</si>
  <si>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</si>
  <si>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</si>
  <si>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</si>
  <si>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</si>
  <si>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</si>
  <si>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</si>
  <si>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</si>
  <si>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</si>
  <si>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</si>
  <si>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</si>
  <si>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</si>
  <si>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109年11月份 普門中學早、午、晚菜單 〔葷食〕</t>
    <phoneticPr fontId="1" type="noConversion"/>
  </si>
  <si>
    <t>蔬食日</t>
    <phoneticPr fontId="1" type="noConversion"/>
  </si>
  <si>
    <t>蔬食日</t>
    <phoneticPr fontId="1" type="noConversion"/>
  </si>
  <si>
    <t>嫩雞千層餅、玉米濃湯</t>
    <phoneticPr fontId="1" type="noConversion"/>
  </si>
  <si>
    <t>火腿蛋吐司、紅茶</t>
    <phoneticPr fontId="1" type="noConversion"/>
  </si>
  <si>
    <t>煎餃、豆漿</t>
    <phoneticPr fontId="1" type="noConversion"/>
  </si>
  <si>
    <t>玉米蛋餅、五穀芝麻米漿</t>
    <phoneticPr fontId="1" type="noConversion"/>
  </si>
  <si>
    <t>手工蔥抓餅、糙米奶</t>
    <phoneticPr fontId="1" type="noConversion"/>
  </si>
  <si>
    <t>起司蛋堡、 阿華田</t>
    <phoneticPr fontId="1" type="noConversion"/>
  </si>
  <si>
    <t>蜂蜜蛋糕、鮮奶茶</t>
    <phoneticPr fontId="1" type="noConversion"/>
  </si>
  <si>
    <t>墨西哥麵包、紅茶豆漿</t>
    <phoneticPr fontId="1" type="noConversion"/>
  </si>
  <si>
    <t>熱狗蛋餅、十穀米漿</t>
    <phoneticPr fontId="1" type="noConversion"/>
  </si>
  <si>
    <t>饅頭夾起司蛋、豆漿</t>
    <phoneticPr fontId="1" type="noConversion"/>
  </si>
  <si>
    <t>鮪魚三明治、可可亞</t>
    <phoneticPr fontId="1" type="noConversion"/>
  </si>
  <si>
    <t>法國吐司、立頓奶茶</t>
    <phoneticPr fontId="1" type="noConversion"/>
  </si>
  <si>
    <t>培根蛋吐司、米漿</t>
    <phoneticPr fontId="1" type="noConversion"/>
  </si>
  <si>
    <t>羅勒抓餅、豆漿</t>
    <phoneticPr fontId="1" type="noConversion"/>
  </si>
  <si>
    <t>大亨堡、阿華田</t>
    <phoneticPr fontId="1" type="noConversion"/>
  </si>
  <si>
    <t>香雞蛋三明治、奶茶</t>
    <phoneticPr fontId="1" type="noConversion"/>
  </si>
  <si>
    <t>芋頭糕、蘑菇濃湯</t>
    <phoneticPr fontId="1" type="noConversion"/>
  </si>
  <si>
    <t>燒餅夾蔥花蛋、燕麥奶</t>
    <phoneticPr fontId="1" type="noConversion"/>
  </si>
  <si>
    <t>三角飯糰、薏仁漿</t>
    <phoneticPr fontId="1" type="noConversion"/>
  </si>
  <si>
    <t>起司蛋餅、紅茶豆漿</t>
    <phoneticPr fontId="1" type="noConversion"/>
  </si>
  <si>
    <t>巧克力厚片、餐包、牛奶</t>
    <phoneticPr fontId="1" type="noConversion"/>
  </si>
  <si>
    <t>豬肉蛋三明治、紅茶</t>
    <phoneticPr fontId="1" type="noConversion"/>
  </si>
  <si>
    <t>手工大肉包、白煮蛋、米漿</t>
    <phoneticPr fontId="1" type="noConversion"/>
  </si>
  <si>
    <t>翡翠蛋餅、海芽味噌湯</t>
    <phoneticPr fontId="1" type="noConversion"/>
  </si>
  <si>
    <t>薯餅起司堡、鮮奶茶</t>
    <phoneticPr fontId="1" type="noConversion"/>
  </si>
  <si>
    <t>火腿蛋餅、豆漿</t>
    <phoneticPr fontId="1" type="noConversion"/>
  </si>
  <si>
    <t>宮保雞丁</t>
  </si>
  <si>
    <t>紅蘿蔔炒蛋</t>
  </si>
  <si>
    <t>炒小白菜</t>
  </si>
  <si>
    <t>四神龍骨</t>
  </si>
  <si>
    <t>什錦炒肉片</t>
  </si>
  <si>
    <t>素 三 寶</t>
  </si>
  <si>
    <t>滷味小棒天</t>
  </si>
  <si>
    <t>炒 油 菜</t>
  </si>
  <si>
    <t>紅豆牛奶麥片甜湯</t>
  </si>
  <si>
    <t>糖醋百頁豆腐</t>
  </si>
  <si>
    <t>沙茶芥蘭菜</t>
  </si>
  <si>
    <t>炒高麗菜</t>
  </si>
  <si>
    <t>紫菜針菇</t>
  </si>
  <si>
    <t>玉米濃湯</t>
  </si>
  <si>
    <t>蛋酥滷肉燥</t>
  </si>
  <si>
    <t>蜜汁豆干</t>
  </si>
  <si>
    <t>冬瓜四喜</t>
  </si>
  <si>
    <t>紅蔘青江菜</t>
  </si>
  <si>
    <t>雙冬魚丸</t>
  </si>
  <si>
    <t>紅糟排骨</t>
  </si>
  <si>
    <t>香菇油腐</t>
  </si>
  <si>
    <t>蟹絲白花菜</t>
  </si>
  <si>
    <t>當歸鴨湯</t>
  </si>
  <si>
    <t>沙茶雞丁</t>
  </si>
  <si>
    <t>白 菜 滷</t>
  </si>
  <si>
    <t>炒大陸妹</t>
  </si>
  <si>
    <t>薑絲小白菜</t>
  </si>
  <si>
    <t>絲瓜針菇</t>
  </si>
  <si>
    <t>玉米雞丁</t>
  </si>
  <si>
    <t>客家小炒</t>
  </si>
  <si>
    <t>滷海帶結</t>
  </si>
  <si>
    <t>金針龍骨</t>
  </si>
  <si>
    <t>京醬肉片</t>
  </si>
  <si>
    <t>椒鹽甜不辣</t>
  </si>
  <si>
    <t>炒青江菜</t>
  </si>
  <si>
    <t>翡翠蟹絲</t>
  </si>
  <si>
    <t>三色炒蛋</t>
  </si>
  <si>
    <t>素羊肉蔬菜</t>
  </si>
  <si>
    <t>家鄉屈雞</t>
  </si>
  <si>
    <t>滷豆干丁</t>
  </si>
  <si>
    <t>鐵板肉片</t>
  </si>
  <si>
    <t>田園鮮蔬豬柳</t>
  </si>
  <si>
    <t>越式寬粉</t>
  </si>
  <si>
    <t>七味香百頁</t>
  </si>
  <si>
    <t>黃耆大蒜雞</t>
  </si>
  <si>
    <t>梅干菜鴨</t>
  </si>
  <si>
    <t>玉米炒蛋</t>
  </si>
  <si>
    <t>榨菜肉絲</t>
  </si>
  <si>
    <t>義式蕃茄雞肉</t>
  </si>
  <si>
    <t>五香妙炒</t>
  </si>
  <si>
    <t>洋蔥炒香腸</t>
  </si>
  <si>
    <t>綠豆薏仁甜湯</t>
  </si>
  <si>
    <t>味 噌 湯</t>
  </si>
  <si>
    <t>海帶燒肉</t>
  </si>
  <si>
    <t>三杯米血黑輪</t>
  </si>
  <si>
    <t>柴魚蒸蛋</t>
  </si>
  <si>
    <t>炒 菠 菜</t>
  </si>
  <si>
    <t>香菇雞湯</t>
  </si>
  <si>
    <t>豆 乳 雞</t>
  </si>
  <si>
    <t>木 須 肉</t>
  </si>
  <si>
    <t>沙茶高麗菜</t>
  </si>
  <si>
    <t>扁蒲龍骨</t>
  </si>
  <si>
    <t>沙茶豆干</t>
  </si>
  <si>
    <t>蒜香大陸妹</t>
  </si>
  <si>
    <t>酸 辣 湯</t>
  </si>
  <si>
    <t>白米飯</t>
    <phoneticPr fontId="1" type="noConversion"/>
  </si>
  <si>
    <t>紅蔥肉絲炒粄條、麥克雞塊×3、咖哩綜合花菜</t>
    <phoneticPr fontId="1" type="noConversion"/>
  </si>
  <si>
    <t>胚芽米飯</t>
    <phoneticPr fontId="1" type="noConversion"/>
  </si>
  <si>
    <t>白米飯</t>
    <phoneticPr fontId="1" type="noConversion"/>
  </si>
  <si>
    <t>芝麻米飯</t>
    <phoneticPr fontId="1" type="noConversion"/>
  </si>
  <si>
    <t>紅燒豬肉燴飯、雞肉堡×1、韭菜豆芽</t>
    <phoneticPr fontId="1" type="noConversion"/>
  </si>
  <si>
    <t>海芽豆腐</t>
    <phoneticPr fontId="1" type="noConversion"/>
  </si>
  <si>
    <t>白米飯</t>
    <phoneticPr fontId="1" type="noConversion"/>
  </si>
  <si>
    <t>糙米飯</t>
    <phoneticPr fontId="1" type="noConversion"/>
  </si>
  <si>
    <t>薏仁米飯</t>
    <phoneticPr fontId="1" type="noConversion"/>
  </si>
  <si>
    <t>葡萄</t>
    <phoneticPr fontId="1" type="noConversion"/>
  </si>
  <si>
    <t>百香果</t>
    <phoneticPr fontId="1" type="noConversion"/>
  </si>
  <si>
    <t>朴子豆包×1</t>
    <phoneticPr fontId="1" type="noConversion"/>
  </si>
  <si>
    <t>香菇肉粳麵、福州丸×1、蠔油芥蘭菜、奶黃包×1</t>
    <phoneticPr fontId="1" type="noConversion"/>
  </si>
  <si>
    <t>胚芽米飯</t>
    <phoneticPr fontId="1" type="noConversion"/>
  </si>
  <si>
    <t>燕麥米飯</t>
    <phoneticPr fontId="1" type="noConversion"/>
  </si>
  <si>
    <t>小米飯</t>
    <phoneticPr fontId="1" type="noConversion"/>
  </si>
  <si>
    <t>芭樂</t>
    <phoneticPr fontId="1" type="noConversion"/>
  </si>
  <si>
    <t>葡萄</t>
    <phoneticPr fontId="1" type="noConversion"/>
  </si>
  <si>
    <t>蘋果</t>
    <phoneticPr fontId="1" type="noConversion"/>
  </si>
  <si>
    <t>小蕃茄</t>
    <phoneticPr fontId="1" type="noConversion"/>
  </si>
  <si>
    <t>橘子</t>
    <phoneticPr fontId="1" type="noConversion"/>
  </si>
  <si>
    <t>香蕉</t>
    <phoneticPr fontId="1" type="noConversion"/>
  </si>
  <si>
    <t>橘子</t>
    <phoneticPr fontId="1" type="noConversion"/>
  </si>
  <si>
    <t>淨                           空</t>
    <phoneticPr fontId="1" type="noConversion"/>
  </si>
  <si>
    <t>三 色 蛋</t>
    <phoneticPr fontId="1" type="noConversion"/>
  </si>
  <si>
    <t>綠豆粉角甜湯</t>
    <phoneticPr fontId="1" type="noConversion"/>
  </si>
  <si>
    <t>蜜汁油腐丁</t>
    <phoneticPr fontId="1" type="noConversion"/>
  </si>
  <si>
    <t>柴魚青江菜</t>
    <phoneticPr fontId="1" type="noConversion"/>
  </si>
  <si>
    <t>味 噌 湯</t>
    <phoneticPr fontId="1" type="noConversion"/>
  </si>
  <si>
    <t>炒青江菜</t>
    <phoneticPr fontId="1" type="noConversion"/>
  </si>
  <si>
    <t>開陽白菜</t>
    <phoneticPr fontId="1" type="noConversion"/>
  </si>
  <si>
    <t>什錦炒飯、椒鹽三節翅×1、蟹絲白花菜</t>
    <phoneticPr fontId="1" type="noConversion"/>
  </si>
  <si>
    <t>炒青花菜</t>
    <phoneticPr fontId="1" type="noConversion"/>
  </si>
  <si>
    <t>炒小白菜</t>
    <phoneticPr fontId="1" type="noConversion"/>
  </si>
  <si>
    <t>炒 油 菜</t>
    <phoneticPr fontId="1" type="noConversion"/>
  </si>
  <si>
    <t>炒高麗菜</t>
    <phoneticPr fontId="1" type="noConversion"/>
  </si>
  <si>
    <t>炒芥蘭菜</t>
    <phoneticPr fontId="1" type="noConversion"/>
  </si>
  <si>
    <t>青醬豬肉麵、花枝排×1、鐵板豆芽菜</t>
    <phoneticPr fontId="1" type="noConversion"/>
  </si>
  <si>
    <t>炒青江菜</t>
    <phoneticPr fontId="1" type="noConversion"/>
  </si>
  <si>
    <t>炒青江菜</t>
    <phoneticPr fontId="1" type="noConversion"/>
  </si>
  <si>
    <t>炒 油 菜</t>
    <phoneticPr fontId="1" type="noConversion"/>
  </si>
  <si>
    <t>炒大陸妹</t>
    <phoneticPr fontId="1" type="noConversion"/>
  </si>
  <si>
    <t>炒小白菜</t>
    <phoneticPr fontId="1" type="noConversion"/>
  </si>
  <si>
    <t>炒青花菜</t>
    <phoneticPr fontId="1" type="noConversion"/>
  </si>
  <si>
    <t>咖哩白花菜</t>
    <phoneticPr fontId="1" type="noConversion"/>
  </si>
  <si>
    <t>沙茶芥蘭菜</t>
    <phoneticPr fontId="1" type="noConversion"/>
  </si>
  <si>
    <t>炒小黃瓜</t>
    <phoneticPr fontId="1" type="noConversion"/>
  </si>
  <si>
    <t>炒青花菜</t>
    <phoneticPr fontId="1" type="noConversion"/>
  </si>
  <si>
    <t>炒小白菜</t>
    <phoneticPr fontId="1" type="noConversion"/>
  </si>
  <si>
    <t>炒 菠 菜</t>
    <phoneticPr fontId="1" type="noConversion"/>
  </si>
  <si>
    <t>炒大陸妹</t>
    <phoneticPr fontId="1" type="noConversion"/>
  </si>
  <si>
    <t>炒 菠 菜</t>
    <phoneticPr fontId="1" type="noConversion"/>
  </si>
  <si>
    <t>仙草甜湯</t>
    <phoneticPr fontId="1" type="noConversion"/>
  </si>
  <si>
    <t>珍珠奶茶甜湯</t>
    <phoneticPr fontId="1" type="noConversion"/>
  </si>
  <si>
    <t>椰果波霸紅茶甜湯</t>
    <phoneticPr fontId="1" type="noConversion"/>
  </si>
  <si>
    <t>綜合甜湯</t>
    <phoneticPr fontId="1" type="noConversion"/>
  </si>
  <si>
    <t>地瓜芋圓甜湯</t>
    <phoneticPr fontId="1" type="noConversion"/>
  </si>
  <si>
    <t>紅豆西谷米甜湯</t>
    <phoneticPr fontId="1" type="noConversion"/>
  </si>
  <si>
    <t>紅豆粉圓甜湯</t>
    <phoneticPr fontId="1" type="noConversion"/>
  </si>
  <si>
    <t>三寶奶茶甜湯</t>
    <phoneticPr fontId="1" type="noConversion"/>
  </si>
  <si>
    <t>肉絲蛋炒飯、雞肉堡×1、炒大陸妹</t>
    <phoneticPr fontId="1" type="noConversion"/>
  </si>
  <si>
    <t>紅蔥肉絲炒麵、麥克雞塊×3、蠔油芥蘭菜</t>
    <phoneticPr fontId="1" type="noConversion"/>
  </si>
  <si>
    <t>黑蜜大排×1</t>
    <phoneticPr fontId="1" type="noConversion"/>
  </si>
  <si>
    <t>七味香酥魚丁</t>
    <phoneticPr fontId="1" type="noConversion"/>
  </si>
  <si>
    <t>香酥豬柳</t>
    <phoneticPr fontId="1" type="noConversion"/>
  </si>
  <si>
    <t>豆包炒蛋</t>
    <phoneticPr fontId="1" type="noConversion"/>
  </si>
  <si>
    <t>炸旗魚排×1</t>
    <phoneticPr fontId="1" type="noConversion"/>
  </si>
  <si>
    <t>麻 油 雞</t>
    <phoneticPr fontId="1" type="noConversion"/>
  </si>
  <si>
    <t>成都子雞</t>
    <phoneticPr fontId="1" type="noConversion"/>
  </si>
  <si>
    <t>筍干燒肉</t>
    <phoneticPr fontId="1" type="noConversion"/>
  </si>
  <si>
    <t>鹽 酥 雞</t>
    <phoneticPr fontId="1" type="noConversion"/>
  </si>
  <si>
    <t>咖哩肉片</t>
    <phoneticPr fontId="1" type="noConversion"/>
  </si>
  <si>
    <t>蜜汁肉片</t>
    <phoneticPr fontId="1" type="noConversion"/>
  </si>
  <si>
    <t>香雞排×1</t>
    <phoneticPr fontId="1" type="noConversion"/>
  </si>
  <si>
    <t>三 杯 雞</t>
    <phoneticPr fontId="1" type="noConversion"/>
  </si>
  <si>
    <t>花生燒雞</t>
    <phoneticPr fontId="1" type="noConversion"/>
  </si>
  <si>
    <t>蛋黃蒸肉餅</t>
    <phoneticPr fontId="1" type="noConversion"/>
  </si>
  <si>
    <t>蒜 頭 雞</t>
    <phoneticPr fontId="1" type="noConversion"/>
  </si>
  <si>
    <t>甜不辣肉片</t>
    <phoneticPr fontId="1" type="noConversion"/>
  </si>
  <si>
    <t>糖醋排骨</t>
    <phoneticPr fontId="1" type="noConversion"/>
  </si>
  <si>
    <t>枸杞藥膳鴨</t>
    <phoneticPr fontId="1" type="noConversion"/>
  </si>
  <si>
    <t>蔥 油 雞</t>
    <phoneticPr fontId="1" type="noConversion"/>
  </si>
  <si>
    <t>香酥雞腿×1</t>
    <phoneticPr fontId="1" type="noConversion"/>
  </si>
  <si>
    <t>紅 燒 肉</t>
    <phoneticPr fontId="1" type="noConversion"/>
  </si>
  <si>
    <t>照燒雞丁</t>
    <phoneticPr fontId="1" type="noConversion"/>
  </si>
  <si>
    <t>辣 子 雞</t>
    <phoneticPr fontId="1" type="noConversion"/>
  </si>
  <si>
    <t>沙茶肉片</t>
    <phoneticPr fontId="1" type="noConversion"/>
  </si>
  <si>
    <t>京都里肌排×1</t>
    <phoneticPr fontId="1" type="noConversion"/>
  </si>
  <si>
    <t>椒 麻 雞</t>
    <phoneticPr fontId="1" type="noConversion"/>
  </si>
  <si>
    <t>三絲炒蛋</t>
    <phoneticPr fontId="1" type="noConversion"/>
  </si>
  <si>
    <t>翡翠蒸蛋</t>
    <phoneticPr fontId="1" type="noConversion"/>
  </si>
  <si>
    <t>玉米炒蛋</t>
    <phoneticPr fontId="1" type="noConversion"/>
  </si>
  <si>
    <t>蔥甫炒蛋</t>
    <phoneticPr fontId="1" type="noConversion"/>
  </si>
  <si>
    <t>紅蘿蔔炒蛋</t>
    <phoneticPr fontId="1" type="noConversion"/>
  </si>
  <si>
    <t>香菇蒸蛋</t>
    <phoneticPr fontId="1" type="noConversion"/>
  </si>
  <si>
    <t>滷豆干丁</t>
    <phoneticPr fontId="1" type="noConversion"/>
  </si>
  <si>
    <t>小黃瓜培根</t>
    <phoneticPr fontId="1" type="noConversion"/>
  </si>
  <si>
    <t>蘿蔔雞湯</t>
    <phoneticPr fontId="1" type="noConversion"/>
  </si>
  <si>
    <t>邵子豆腐</t>
    <phoneticPr fontId="1" type="noConversion"/>
  </si>
  <si>
    <t>越式寬粉</t>
    <phoneticPr fontId="1" type="noConversion"/>
  </si>
  <si>
    <t>木須炒年糕</t>
    <phoneticPr fontId="1" type="noConversion"/>
  </si>
  <si>
    <t>椒鹽時蔬</t>
    <phoneticPr fontId="1" type="noConversion"/>
  </si>
  <si>
    <t>香菇燒蘿蔔</t>
    <phoneticPr fontId="1" type="noConversion"/>
  </si>
  <si>
    <t>花枝丸×2</t>
    <phoneticPr fontId="1" type="noConversion"/>
  </si>
  <si>
    <t>九塔海茸</t>
    <phoneticPr fontId="1" type="noConversion"/>
  </si>
  <si>
    <t>酸菜炒肉片</t>
    <phoneticPr fontId="1" type="noConversion"/>
  </si>
  <si>
    <t>黑胡椒豆芽菜</t>
    <phoneticPr fontId="1" type="noConversion"/>
  </si>
  <si>
    <t>毛豆炒絞肉</t>
    <phoneticPr fontId="1" type="noConversion"/>
  </si>
  <si>
    <t>冬菜鴨湯</t>
    <phoneticPr fontId="1" type="noConversion"/>
  </si>
  <si>
    <t>黃瓜大骨</t>
    <phoneticPr fontId="1" type="noConversion"/>
  </si>
  <si>
    <t>酸 辣 湯</t>
    <phoneticPr fontId="1" type="noConversion"/>
  </si>
  <si>
    <t>味噌海帶油腐</t>
    <phoneticPr fontId="1" type="noConversion"/>
  </si>
  <si>
    <t>燒  賣×2</t>
    <phoneticPr fontId="1" type="noConversion"/>
  </si>
  <si>
    <t>沙茶油菜</t>
    <phoneticPr fontId="1" type="noConversion"/>
  </si>
  <si>
    <t>泰式雞腿×1</t>
    <phoneticPr fontId="1" type="noConversion"/>
  </si>
  <si>
    <t>藥膳排骨</t>
    <phoneticPr fontId="1" type="noConversion"/>
  </si>
  <si>
    <t>玉米濃湯</t>
    <phoneticPr fontId="1" type="noConversion"/>
  </si>
  <si>
    <t>豆薯龍骨</t>
    <phoneticPr fontId="1" type="noConversion"/>
  </si>
  <si>
    <t>黃耆大蒜雞</t>
    <phoneticPr fontId="1" type="noConversion"/>
  </si>
  <si>
    <t>榨菜肉絲</t>
    <phoneticPr fontId="1" type="noConversion"/>
  </si>
  <si>
    <t>魚丸冬粉</t>
    <phoneticPr fontId="1" type="noConversion"/>
  </si>
  <si>
    <t>蜜汁烤麩</t>
    <phoneticPr fontId="1" type="noConversion"/>
  </si>
  <si>
    <t>梅粉地瓜條</t>
    <phoneticPr fontId="1" type="noConversion"/>
  </si>
  <si>
    <t>鮮蔬蘿蔔糕</t>
    <phoneticPr fontId="1" type="noConversion"/>
  </si>
  <si>
    <t>奶油洋芋</t>
    <phoneticPr fontId="1" type="noConversion"/>
  </si>
  <si>
    <t>白 菜 滷</t>
    <phoneticPr fontId="1" type="noConversion"/>
  </si>
  <si>
    <t>麻油杏鮑菇炒飯、滷蛋大油腐×1、炒青花菜</t>
    <phoneticPr fontId="1" type="noConversion"/>
  </si>
  <si>
    <t>泰式打拋豬肉</t>
    <phoneticPr fontId="1" type="noConversion"/>
  </si>
  <si>
    <t>炒青江菜</t>
    <phoneticPr fontId="1" type="noConversion"/>
  </si>
  <si>
    <t>紅燒麵筋</t>
    <phoneticPr fontId="1" type="noConversion"/>
  </si>
  <si>
    <t>春  捲×1</t>
    <phoneticPr fontId="1" type="noConversion"/>
  </si>
  <si>
    <t>香蒜大排×1</t>
    <phoneticPr fontId="1" type="noConversion"/>
  </si>
  <si>
    <t>椰香山藥捲×1</t>
    <phoneticPr fontId="1" type="noConversion"/>
  </si>
  <si>
    <t>紅卜豆包</t>
    <phoneticPr fontId="1" type="noConversion"/>
  </si>
  <si>
    <t>雙蔥炒豆干</t>
    <phoneticPr fontId="1" type="noConversion"/>
  </si>
  <si>
    <t>鹹蛋炒黃瓜</t>
    <phoneticPr fontId="1" type="noConversion"/>
  </si>
  <si>
    <t>花生香腸</t>
    <phoneticPr fontId="1" type="noConversion"/>
  </si>
  <si>
    <t>滷  蛋×1</t>
    <phoneticPr fontId="1" type="noConversion"/>
  </si>
  <si>
    <t>蟹絲白花菜</t>
    <phoneticPr fontId="1" type="noConversion"/>
  </si>
  <si>
    <t>蜜汁地瓜</t>
    <phoneticPr fontId="1" type="noConversion"/>
  </si>
  <si>
    <t>豆腐白菜</t>
    <phoneticPr fontId="1" type="noConversion"/>
  </si>
  <si>
    <t>西芹甜不辣</t>
    <phoneticPr fontId="1" type="noConversion"/>
  </si>
  <si>
    <t>魚香茄子</t>
    <phoneticPr fontId="1" type="noConversion"/>
  </si>
  <si>
    <t>九塔海茸</t>
    <phoneticPr fontId="1" type="noConversion"/>
  </si>
  <si>
    <t>杏鮑菇滷百頁</t>
    <phoneticPr fontId="1" type="noConversion"/>
  </si>
  <si>
    <t>蠔油獅子頭×1</t>
    <phoneticPr fontId="1" type="noConversion"/>
  </si>
  <si>
    <t>滷大油腐×1</t>
    <phoneticPr fontId="1" type="noConversion"/>
  </si>
  <si>
    <t>花枝丸×2</t>
    <phoneticPr fontId="1" type="noConversion"/>
  </si>
  <si>
    <t>洋蔥炒肉絲</t>
    <phoneticPr fontId="1" type="noConversion"/>
  </si>
  <si>
    <t>滷 什 錦</t>
    <phoneticPr fontId="1" type="noConversion"/>
  </si>
  <si>
    <t>木 須 肉</t>
    <phoneticPr fontId="1" type="noConversion"/>
  </si>
  <si>
    <t>甘醇風味馬鈴薯</t>
    <phoneticPr fontId="1" type="noConversion"/>
  </si>
  <si>
    <t>四神龍骨</t>
    <phoneticPr fontId="1" type="noConversion"/>
  </si>
  <si>
    <t>玉米大骨</t>
    <phoneticPr fontId="1" type="noConversion"/>
  </si>
  <si>
    <t>三色鴿蛋</t>
    <phoneticPr fontId="1" type="noConversion"/>
  </si>
  <si>
    <t>翡翠豆腐</t>
    <phoneticPr fontId="1" type="noConversion"/>
  </si>
  <si>
    <t>紅豆金棗×2</t>
    <phoneticPr fontId="1" type="noConversion"/>
  </si>
  <si>
    <t>沙茶冬粉</t>
    <phoneticPr fontId="1" type="noConversion"/>
  </si>
  <si>
    <t>春  捲×1</t>
    <phoneticPr fontId="1" type="noConversion"/>
  </si>
  <si>
    <t>培根高麗菜</t>
    <phoneticPr fontId="1" type="noConversion"/>
  </si>
  <si>
    <t>關東煮湯</t>
    <phoneticPr fontId="1" type="noConversion"/>
  </si>
  <si>
    <t>馬鈴薯濃湯</t>
    <phoneticPr fontId="1" type="noConversion"/>
  </si>
  <si>
    <t>冬瓜大骨</t>
    <phoneticPr fontId="1" type="noConversion"/>
  </si>
  <si>
    <t>塔香肉燥冬瓜</t>
    <phoneticPr fontId="1" type="noConversion"/>
  </si>
  <si>
    <t>素 三 寶</t>
    <phoneticPr fontId="1" type="noConversion"/>
  </si>
  <si>
    <t>魚香豆腐</t>
    <phoneticPr fontId="1" type="noConversion"/>
  </si>
  <si>
    <t>毛豆豆干</t>
    <phoneticPr fontId="1" type="noConversion"/>
  </si>
  <si>
    <t>鮮蔬蘿蔔糕</t>
    <phoneticPr fontId="1" type="noConversion"/>
  </si>
  <si>
    <t>綠咖哩豆腸</t>
    <phoneticPr fontId="1" type="noConversion"/>
  </si>
  <si>
    <t>泡菜黃豆芽</t>
    <phoneticPr fontId="1" type="noConversion"/>
  </si>
  <si>
    <t>黑胡椒豬柳</t>
    <phoneticPr fontId="1" type="noConversion"/>
  </si>
  <si>
    <t>喀啦雞腿排×1</t>
    <phoneticPr fontId="1" type="noConversion"/>
  </si>
  <si>
    <t>泡菜炒年糕</t>
    <phoneticPr fontId="1" type="noConversion"/>
  </si>
  <si>
    <t>雪菜百頁</t>
    <phoneticPr fontId="1" type="noConversion"/>
  </si>
  <si>
    <t>花見大黃瓜</t>
    <phoneticPr fontId="1" type="noConversion"/>
  </si>
  <si>
    <t>螞蟻上樹</t>
    <phoneticPr fontId="1" type="noConversion"/>
  </si>
  <si>
    <t>當歸素羊肉</t>
    <phoneticPr fontId="1" type="noConversion"/>
  </si>
  <si>
    <t>黃瓜大骨</t>
    <phoneticPr fontId="1" type="noConversion"/>
  </si>
  <si>
    <t>大白菜燉雞</t>
    <phoneticPr fontId="1" type="noConversion"/>
  </si>
  <si>
    <t>酸菜豬血</t>
    <phoneticPr fontId="1" type="noConversion"/>
  </si>
  <si>
    <t>扁蒲龍骨</t>
    <phoneticPr fontId="1" type="noConversion"/>
  </si>
  <si>
    <t>金針龍骨</t>
    <phoneticPr fontId="1" type="noConversion"/>
  </si>
  <si>
    <t>藥膳雞湯</t>
    <phoneticPr fontId="1" type="noConversion"/>
  </si>
  <si>
    <t>什錦菌菇</t>
    <phoneticPr fontId="1" type="noConversion"/>
  </si>
  <si>
    <t>蟹絲蒸蛋</t>
    <phoneticPr fontId="1" type="noConversion"/>
  </si>
  <si>
    <t>玉米大骨</t>
    <phoneticPr fontId="1" type="noConversion"/>
  </si>
  <si>
    <t>香菇竹笙雞湯</t>
    <phoneticPr fontId="1" type="noConversion"/>
  </si>
  <si>
    <t>香蕉</t>
    <phoneticPr fontId="1" type="noConversion"/>
  </si>
  <si>
    <t>蘿蔔糕、立頓紅茶</t>
    <phoneticPr fontId="1" type="noConversion"/>
  </si>
  <si>
    <t>蔥油餅加蛋、豆漿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</si>
</sst>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75" zoomScaleNormal="75" workbookViewId="0">
      <selection activeCell="G5" sqref="G1:AB104857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9" t="s">
        <v>13</v>
      </c>
      <c r="F2" s="19"/>
      <c r="G2" s="19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0">
        <v>44136</v>
      </c>
      <c r="B3" s="9" t="s">
        <v>9</v>
      </c>
      <c r="C3" s="16" t="s">
        <v>17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1"/>
      <c r="B4" s="9" t="s">
        <v>10</v>
      </c>
      <c r="C4" s="16" t="s">
        <v>140</v>
      </c>
      <c r="D4" s="17"/>
      <c r="E4" s="17"/>
      <c r="F4" s="17"/>
      <c r="G4" s="18"/>
      <c r="H4" s="9" t="s">
        <v>137</v>
      </c>
      <c r="I4" s="9"/>
      <c r="J4" s="9">
        <f>K4*4+L4*9+M4*4</f>
        <v>853.8</v>
      </c>
      <c r="K4" s="9">
        <v>38.6</v>
      </c>
      <c r="L4" s="9">
        <v>29</v>
      </c>
      <c r="M4" s="9">
        <v>109.6</v>
      </c>
    </row>
    <row r="5" spans="1:13" ht="20.100000000000001" customHeight="1" x14ac:dyDescent="0.25">
      <c r="A5" s="2">
        <f>A3</f>
        <v>44136</v>
      </c>
      <c r="B5" s="9" t="s">
        <v>11</v>
      </c>
      <c r="C5" s="9" t="s">
        <v>111</v>
      </c>
      <c r="D5" s="9" t="s">
        <v>173</v>
      </c>
      <c r="E5" s="9" t="s">
        <v>204</v>
      </c>
      <c r="F5" s="9" t="s">
        <v>205</v>
      </c>
      <c r="G5" s="9" t="s">
        <v>139</v>
      </c>
      <c r="H5" s="3" t="s">
        <v>206</v>
      </c>
      <c r="I5" s="9"/>
      <c r="J5" s="14">
        <f>K5*4+L5*9+M5*4</f>
        <v>949.8</v>
      </c>
      <c r="K5" s="9">
        <v>45.2</v>
      </c>
      <c r="L5" s="9">
        <v>34.200000000000003</v>
      </c>
      <c r="M5" s="9">
        <v>115.3</v>
      </c>
    </row>
    <row r="6" spans="1:13" ht="20.100000000000001" customHeight="1" x14ac:dyDescent="0.25">
      <c r="A6" s="20">
        <f>A3+1</f>
        <v>44137</v>
      </c>
      <c r="B6" s="9" t="s">
        <v>9</v>
      </c>
      <c r="C6" s="16" t="s">
        <v>18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1"/>
      <c r="B7" s="9" t="s">
        <v>10</v>
      </c>
      <c r="C7" s="7" t="s">
        <v>110</v>
      </c>
      <c r="D7" s="9" t="s">
        <v>43</v>
      </c>
      <c r="E7" s="9" t="s">
        <v>44</v>
      </c>
      <c r="F7" s="9" t="s">
        <v>212</v>
      </c>
      <c r="G7" s="9" t="s">
        <v>45</v>
      </c>
      <c r="H7" s="9" t="s">
        <v>46</v>
      </c>
      <c r="I7" s="9" t="s">
        <v>296</v>
      </c>
      <c r="J7" s="14">
        <f t="shared" ref="J7:J8" si="0">K7*4+L7*9+M7*4</f>
        <v>934.8</v>
      </c>
      <c r="K7" s="9">
        <v>41.4</v>
      </c>
      <c r="L7" s="9">
        <v>34.4</v>
      </c>
      <c r="M7" s="9">
        <v>114.9</v>
      </c>
    </row>
    <row r="8" spans="1:13" ht="20.100000000000001" customHeight="1" x14ac:dyDescent="0.25">
      <c r="A8" s="2">
        <f>A5+1</f>
        <v>44137</v>
      </c>
      <c r="B8" s="9" t="s">
        <v>11</v>
      </c>
      <c r="C8" s="9" t="s">
        <v>111</v>
      </c>
      <c r="D8" s="9" t="s">
        <v>171</v>
      </c>
      <c r="E8" s="9" t="s">
        <v>207</v>
      </c>
      <c r="F8" s="9" t="s">
        <v>210</v>
      </c>
      <c r="G8" s="9" t="s">
        <v>138</v>
      </c>
      <c r="H8" s="9" t="s">
        <v>217</v>
      </c>
      <c r="I8" s="9"/>
      <c r="J8" s="14">
        <f t="shared" si="0"/>
        <v>907.4</v>
      </c>
      <c r="K8" s="9">
        <v>32.299999999999997</v>
      </c>
      <c r="L8" s="9">
        <v>27.4</v>
      </c>
      <c r="M8" s="9">
        <v>132.9</v>
      </c>
    </row>
    <row r="9" spans="1:13" ht="20.100000000000001" customHeight="1" x14ac:dyDescent="0.25">
      <c r="A9" s="20">
        <f>A6+1</f>
        <v>44138</v>
      </c>
      <c r="B9" s="9" t="s">
        <v>9</v>
      </c>
      <c r="C9" s="19" t="s">
        <v>19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21"/>
      <c r="B10" s="9" t="s">
        <v>10</v>
      </c>
      <c r="C10" s="9" t="s">
        <v>111</v>
      </c>
      <c r="D10" s="9" t="s">
        <v>47</v>
      </c>
      <c r="E10" s="9" t="s">
        <v>48</v>
      </c>
      <c r="F10" s="9" t="s">
        <v>49</v>
      </c>
      <c r="G10" s="9" t="s">
        <v>50</v>
      </c>
      <c r="H10" s="12" t="s">
        <v>51</v>
      </c>
      <c r="I10" s="9"/>
      <c r="J10" s="14">
        <f>K10*4+L10*9+M10*4</f>
        <v>932.9</v>
      </c>
      <c r="K10" s="9">
        <v>35.5</v>
      </c>
      <c r="L10" s="9">
        <v>23.7</v>
      </c>
      <c r="M10" s="9">
        <v>144.4</v>
      </c>
    </row>
    <row r="11" spans="1:13" ht="20.100000000000001" customHeight="1" x14ac:dyDescent="0.25">
      <c r="A11" s="2">
        <f>A8+1</f>
        <v>44138</v>
      </c>
      <c r="B11" s="9" t="s">
        <v>11</v>
      </c>
      <c r="C11" s="9" t="s">
        <v>111</v>
      </c>
      <c r="D11" s="9" t="s">
        <v>172</v>
      </c>
      <c r="E11" s="9" t="s">
        <v>214</v>
      </c>
      <c r="F11" s="9" t="s">
        <v>215</v>
      </c>
      <c r="G11" s="9" t="s">
        <v>141</v>
      </c>
      <c r="H11" s="9" t="s">
        <v>218</v>
      </c>
      <c r="I11" s="9"/>
      <c r="J11" s="14">
        <f>K11*4+L11*9+M11*4</f>
        <v>808.40000000000009</v>
      </c>
      <c r="K11" s="9">
        <v>36.4</v>
      </c>
      <c r="L11" s="9">
        <v>26</v>
      </c>
      <c r="M11" s="9">
        <v>107.2</v>
      </c>
    </row>
    <row r="12" spans="1:13" ht="19.5" customHeight="1" x14ac:dyDescent="0.25">
      <c r="A12" s="10">
        <f>A9+1</f>
        <v>44139</v>
      </c>
      <c r="B12" s="9" t="s">
        <v>9</v>
      </c>
      <c r="C12" s="19" t="s">
        <v>20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8" t="s">
        <v>15</v>
      </c>
      <c r="B13" s="9" t="s">
        <v>10</v>
      </c>
      <c r="C13" s="9" t="s">
        <v>112</v>
      </c>
      <c r="D13" s="9" t="s">
        <v>174</v>
      </c>
      <c r="E13" s="9" t="s">
        <v>52</v>
      </c>
      <c r="F13" s="9" t="s">
        <v>53</v>
      </c>
      <c r="G13" s="9" t="s">
        <v>54</v>
      </c>
      <c r="H13" s="9" t="s">
        <v>55</v>
      </c>
      <c r="I13" s="9" t="s">
        <v>126</v>
      </c>
      <c r="J13" s="14">
        <f>K13*4+L13*9+M13*4</f>
        <v>873.7</v>
      </c>
      <c r="K13" s="9">
        <v>33.200000000000003</v>
      </c>
      <c r="L13" s="9">
        <v>31.7</v>
      </c>
      <c r="M13" s="9">
        <v>113.9</v>
      </c>
    </row>
    <row r="14" spans="1:13" ht="20.100000000000001" customHeight="1" x14ac:dyDescent="0.25">
      <c r="A14" s="2">
        <f>A11+1</f>
        <v>44139</v>
      </c>
      <c r="B14" s="9" t="s">
        <v>11</v>
      </c>
      <c r="C14" s="9" t="s">
        <v>111</v>
      </c>
      <c r="D14" s="9" t="s">
        <v>177</v>
      </c>
      <c r="E14" s="9" t="s">
        <v>208</v>
      </c>
      <c r="F14" s="9" t="s">
        <v>216</v>
      </c>
      <c r="G14" s="9" t="s">
        <v>142</v>
      </c>
      <c r="H14" s="9" t="s">
        <v>220</v>
      </c>
      <c r="I14" s="9"/>
      <c r="J14" s="14">
        <f>K14*4+L14*9+M14*4</f>
        <v>911.2</v>
      </c>
      <c r="K14" s="9">
        <v>43.9</v>
      </c>
      <c r="L14" s="9">
        <v>29.2</v>
      </c>
      <c r="M14" s="9">
        <v>118.2</v>
      </c>
    </row>
    <row r="15" spans="1:13" ht="20.100000000000001" customHeight="1" x14ac:dyDescent="0.25">
      <c r="A15" s="20">
        <f>A12+1</f>
        <v>44140</v>
      </c>
      <c r="B15" s="9" t="s">
        <v>9</v>
      </c>
      <c r="C15" s="19" t="s">
        <v>21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21"/>
      <c r="B16" s="9" t="s">
        <v>10</v>
      </c>
      <c r="C16" s="16" t="s">
        <v>109</v>
      </c>
      <c r="D16" s="17"/>
      <c r="E16" s="17"/>
      <c r="F16" s="17"/>
      <c r="G16" s="18"/>
      <c r="H16" s="9" t="s">
        <v>56</v>
      </c>
      <c r="I16" s="9"/>
      <c r="J16" s="14">
        <f t="shared" ref="J16:J17" si="1">K16*4+L16*9+M16*4</f>
        <v>827.2</v>
      </c>
      <c r="K16" s="9">
        <v>30.2</v>
      </c>
      <c r="L16" s="9">
        <v>26.8</v>
      </c>
      <c r="M16" s="9">
        <v>116.3</v>
      </c>
    </row>
    <row r="17" spans="1:13" ht="20.100000000000001" customHeight="1" x14ac:dyDescent="0.25">
      <c r="A17" s="2">
        <f>A14+1</f>
        <v>44140</v>
      </c>
      <c r="B17" s="9" t="s">
        <v>11</v>
      </c>
      <c r="C17" s="9" t="s">
        <v>111</v>
      </c>
      <c r="D17" s="9" t="s">
        <v>178</v>
      </c>
      <c r="E17" s="9" t="s">
        <v>198</v>
      </c>
      <c r="F17" s="9" t="s">
        <v>211</v>
      </c>
      <c r="G17" s="9" t="s">
        <v>143</v>
      </c>
      <c r="H17" s="9" t="s">
        <v>161</v>
      </c>
      <c r="I17" s="9"/>
      <c r="J17" s="14">
        <f t="shared" si="1"/>
        <v>854.2</v>
      </c>
      <c r="K17" s="9">
        <v>30.5</v>
      </c>
      <c r="L17" s="9">
        <v>25.4</v>
      </c>
      <c r="M17" s="9">
        <v>125.9</v>
      </c>
    </row>
    <row r="18" spans="1:13" ht="20.100000000000001" customHeight="1" x14ac:dyDescent="0.25">
      <c r="A18" s="20">
        <f>A15+1</f>
        <v>44141</v>
      </c>
      <c r="B18" s="9" t="s">
        <v>9</v>
      </c>
      <c r="C18" s="19" t="s">
        <v>22</v>
      </c>
      <c r="D18" s="19"/>
      <c r="E18" s="19"/>
      <c r="F18" s="19"/>
      <c r="G18" s="19"/>
      <c r="H18" s="19"/>
      <c r="I18" s="19"/>
      <c r="J18" s="16"/>
      <c r="K18" s="17"/>
      <c r="L18" s="17"/>
      <c r="M18" s="18"/>
    </row>
    <row r="19" spans="1:13" ht="19.5" customHeight="1" x14ac:dyDescent="0.25">
      <c r="A19" s="21"/>
      <c r="B19" s="5" t="s">
        <v>10</v>
      </c>
      <c r="C19" s="9" t="s">
        <v>111</v>
      </c>
      <c r="D19" s="9" t="s">
        <v>57</v>
      </c>
      <c r="E19" s="9" t="s">
        <v>58</v>
      </c>
      <c r="F19" s="9" t="s">
        <v>59</v>
      </c>
      <c r="G19" s="9" t="s">
        <v>60</v>
      </c>
      <c r="H19" s="9" t="s">
        <v>61</v>
      </c>
      <c r="I19" s="9" t="s">
        <v>129</v>
      </c>
      <c r="J19" s="14">
        <f>K19*4+L19*9+M19*4</f>
        <v>870.10000000000014</v>
      </c>
      <c r="K19" s="5">
        <v>39.1</v>
      </c>
      <c r="L19" s="5">
        <v>30.1</v>
      </c>
      <c r="M19" s="5">
        <v>110.7</v>
      </c>
    </row>
    <row r="20" spans="1:13" s="6" customFormat="1" ht="20.100000000000001" customHeight="1" x14ac:dyDescent="0.25">
      <c r="A20" s="2">
        <f>A17+1</f>
        <v>44141</v>
      </c>
      <c r="B20" s="9" t="s">
        <v>11</v>
      </c>
      <c r="C20" s="9" t="s">
        <v>111</v>
      </c>
      <c r="D20" s="9" t="s">
        <v>179</v>
      </c>
      <c r="E20" s="9" t="s">
        <v>209</v>
      </c>
      <c r="F20" s="9" t="s">
        <v>213</v>
      </c>
      <c r="G20" s="9" t="s">
        <v>142</v>
      </c>
      <c r="H20" s="9" t="s">
        <v>219</v>
      </c>
      <c r="I20" s="9"/>
      <c r="J20" s="14">
        <f>K20*4+L20*9+M20*4</f>
        <v>863.2</v>
      </c>
      <c r="K20" s="9">
        <v>33.6</v>
      </c>
      <c r="L20" s="9">
        <v>27.2</v>
      </c>
      <c r="M20" s="9">
        <v>121</v>
      </c>
    </row>
  </sheetData>
  <mergeCells count="21">
    <mergeCell ref="J15:M15"/>
    <mergeCell ref="J18:M18"/>
    <mergeCell ref="C15:I15"/>
    <mergeCell ref="C18:I18"/>
    <mergeCell ref="C16:G16"/>
    <mergeCell ref="C4:G4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G4" sqref="G1:S104857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9" t="s">
        <v>13</v>
      </c>
      <c r="F2" s="19"/>
      <c r="G2" s="19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0">
        <v>44142</v>
      </c>
      <c r="B3" s="9" t="s">
        <v>9</v>
      </c>
      <c r="C3" s="16" t="s">
        <v>298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1"/>
      <c r="B4" s="9" t="s">
        <v>10</v>
      </c>
      <c r="C4" s="9" t="s">
        <v>115</v>
      </c>
      <c r="D4" s="9" t="s">
        <v>181</v>
      </c>
      <c r="E4" s="9" t="s">
        <v>221</v>
      </c>
      <c r="F4" s="9" t="s">
        <v>222</v>
      </c>
      <c r="G4" s="9" t="s">
        <v>144</v>
      </c>
      <c r="H4" s="9" t="s">
        <v>162</v>
      </c>
      <c r="I4" s="9"/>
      <c r="J4" s="15">
        <f>K4*4+L4*9+M4*4</f>
        <v>988.9</v>
      </c>
      <c r="K4" s="9">
        <v>34.700000000000003</v>
      </c>
      <c r="L4" s="9">
        <v>30.9</v>
      </c>
      <c r="M4" s="9">
        <v>143</v>
      </c>
    </row>
    <row r="5" spans="1:13" ht="20.100000000000001" customHeight="1" x14ac:dyDescent="0.25">
      <c r="A5" s="2">
        <f>A3</f>
        <v>44142</v>
      </c>
      <c r="B5" s="9" t="s">
        <v>11</v>
      </c>
      <c r="C5" s="9" t="s">
        <v>115</v>
      </c>
      <c r="D5" s="9" t="s">
        <v>223</v>
      </c>
      <c r="E5" s="9" t="s">
        <v>199</v>
      </c>
      <c r="F5" s="9" t="s">
        <v>231</v>
      </c>
      <c r="G5" s="9" t="s">
        <v>145</v>
      </c>
      <c r="H5" s="3" t="s">
        <v>224</v>
      </c>
      <c r="I5" s="9"/>
      <c r="J5" s="15">
        <f>K5*4+L5*9+M5*4</f>
        <v>848.2</v>
      </c>
      <c r="K5" s="9">
        <v>31.3</v>
      </c>
      <c r="L5" s="9">
        <v>23.8</v>
      </c>
      <c r="M5" s="9">
        <v>127.2</v>
      </c>
    </row>
    <row r="6" spans="1:13" ht="20.100000000000001" customHeight="1" x14ac:dyDescent="0.25">
      <c r="A6" s="20">
        <f>A3+1</f>
        <v>44143</v>
      </c>
      <c r="B6" s="9" t="s">
        <v>9</v>
      </c>
      <c r="C6" s="16" t="s">
        <v>23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1"/>
      <c r="B7" s="9" t="s">
        <v>10</v>
      </c>
      <c r="C7" s="16" t="s">
        <v>146</v>
      </c>
      <c r="D7" s="17"/>
      <c r="E7" s="17"/>
      <c r="F7" s="17"/>
      <c r="G7" s="18"/>
      <c r="H7" s="9" t="s">
        <v>225</v>
      </c>
      <c r="I7" s="9"/>
      <c r="J7" s="15">
        <f>K7*4+L7*9+M7*4</f>
        <v>822.4</v>
      </c>
      <c r="K7" s="9">
        <v>30.4</v>
      </c>
      <c r="L7" s="9">
        <v>30.8</v>
      </c>
      <c r="M7" s="9">
        <v>105.9</v>
      </c>
    </row>
    <row r="8" spans="1:13" ht="20.100000000000001" customHeight="1" x14ac:dyDescent="0.25">
      <c r="A8" s="2">
        <f>A5+1</f>
        <v>44143</v>
      </c>
      <c r="B8" s="9" t="s">
        <v>11</v>
      </c>
      <c r="C8" s="9" t="s">
        <v>115</v>
      </c>
      <c r="D8" s="9" t="s">
        <v>184</v>
      </c>
      <c r="E8" s="9" t="s">
        <v>230</v>
      </c>
      <c r="F8" s="9" t="s">
        <v>232</v>
      </c>
      <c r="G8" s="9" t="s">
        <v>147</v>
      </c>
      <c r="H8" s="9" t="s">
        <v>226</v>
      </c>
      <c r="I8" s="9"/>
      <c r="J8" s="15">
        <f>K8*4+L8*9+M8*4</f>
        <v>926</v>
      </c>
      <c r="K8" s="9">
        <v>38</v>
      </c>
      <c r="L8" s="9">
        <v>30.4</v>
      </c>
      <c r="M8" s="9">
        <v>125.1</v>
      </c>
    </row>
    <row r="9" spans="1:13" ht="20.100000000000001" customHeight="1" x14ac:dyDescent="0.25">
      <c r="A9" s="20">
        <f>A6+1</f>
        <v>44144</v>
      </c>
      <c r="B9" s="9" t="s">
        <v>9</v>
      </c>
      <c r="C9" s="16" t="s">
        <v>24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1"/>
      <c r="B10" s="9" t="s">
        <v>10</v>
      </c>
      <c r="C10" s="9" t="s">
        <v>115</v>
      </c>
      <c r="D10" s="9" t="s">
        <v>62</v>
      </c>
      <c r="E10" s="9" t="s">
        <v>63</v>
      </c>
      <c r="F10" s="9" t="s">
        <v>64</v>
      </c>
      <c r="G10" s="9" t="s">
        <v>50</v>
      </c>
      <c r="H10" s="9" t="s">
        <v>65</v>
      </c>
      <c r="I10" s="9" t="s">
        <v>130</v>
      </c>
      <c r="J10" s="15">
        <f>K10*4+L10*9+M10*4</f>
        <v>858.5</v>
      </c>
      <c r="K10" s="9">
        <v>35.799999999999997</v>
      </c>
      <c r="L10" s="9">
        <v>28.5</v>
      </c>
      <c r="M10" s="9">
        <v>114.7</v>
      </c>
    </row>
    <row r="11" spans="1:13" ht="20.100000000000001" customHeight="1" x14ac:dyDescent="0.25">
      <c r="A11" s="2">
        <f>A8+1</f>
        <v>44144</v>
      </c>
      <c r="B11" s="9" t="s">
        <v>11</v>
      </c>
      <c r="C11" s="9" t="s">
        <v>115</v>
      </c>
      <c r="D11" s="9" t="s">
        <v>182</v>
      </c>
      <c r="E11" s="9" t="s">
        <v>200</v>
      </c>
      <c r="F11" s="9" t="s">
        <v>251</v>
      </c>
      <c r="G11" s="9" t="s">
        <v>144</v>
      </c>
      <c r="H11" s="9" t="s">
        <v>229</v>
      </c>
      <c r="I11" s="9"/>
      <c r="J11" s="15">
        <f>K11*4+L11*9+M11*4</f>
        <v>891.09999999999991</v>
      </c>
      <c r="K11" s="9">
        <v>32.9</v>
      </c>
      <c r="L11" s="9">
        <v>26.3</v>
      </c>
      <c r="M11" s="9">
        <v>130.69999999999999</v>
      </c>
    </row>
    <row r="12" spans="1:13" ht="19.5" customHeight="1" x14ac:dyDescent="0.25">
      <c r="A12" s="20">
        <f>A9+1</f>
        <v>44145</v>
      </c>
      <c r="B12" s="9" t="s">
        <v>9</v>
      </c>
      <c r="C12" s="19" t="s">
        <v>25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25"/>
      <c r="B13" s="9" t="s">
        <v>10</v>
      </c>
      <c r="C13" s="9" t="s">
        <v>116</v>
      </c>
      <c r="D13" s="9" t="s">
        <v>66</v>
      </c>
      <c r="E13" s="9" t="s">
        <v>67</v>
      </c>
      <c r="F13" s="9" t="s">
        <v>254</v>
      </c>
      <c r="G13" s="9" t="s">
        <v>68</v>
      </c>
      <c r="H13" s="9" t="s">
        <v>134</v>
      </c>
      <c r="I13" s="9"/>
      <c r="J13" s="15">
        <f>K13*4+L13*9+M13*4</f>
        <v>929.69999999999993</v>
      </c>
      <c r="K13" s="9">
        <v>36.4</v>
      </c>
      <c r="L13" s="9">
        <v>25.7</v>
      </c>
      <c r="M13" s="9">
        <v>138.19999999999999</v>
      </c>
    </row>
    <row r="14" spans="1:13" ht="20.100000000000001" customHeight="1" x14ac:dyDescent="0.25">
      <c r="A14" s="2">
        <f>A11+1</f>
        <v>44145</v>
      </c>
      <c r="B14" s="9" t="s">
        <v>11</v>
      </c>
      <c r="C14" s="9" t="s">
        <v>115</v>
      </c>
      <c r="D14" s="9" t="s">
        <v>187</v>
      </c>
      <c r="E14" s="9" t="s">
        <v>243</v>
      </c>
      <c r="F14" s="9" t="s">
        <v>233</v>
      </c>
      <c r="G14" s="9" t="s">
        <v>148</v>
      </c>
      <c r="H14" s="9" t="s">
        <v>227</v>
      </c>
      <c r="I14" s="9"/>
      <c r="J14" s="15">
        <f>K14*4+L14*9+M14*4</f>
        <v>968.2</v>
      </c>
      <c r="K14" s="9">
        <v>43.9</v>
      </c>
      <c r="L14" s="9">
        <v>32.6</v>
      </c>
      <c r="M14" s="9">
        <v>124.8</v>
      </c>
    </row>
    <row r="15" spans="1:13" ht="20.100000000000001" customHeight="1" x14ac:dyDescent="0.25">
      <c r="A15" s="11">
        <f>A12+1</f>
        <v>44146</v>
      </c>
      <c r="B15" s="9" t="s">
        <v>9</v>
      </c>
      <c r="C15" s="19" t="s">
        <v>26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8" t="s">
        <v>16</v>
      </c>
      <c r="B16" s="9" t="s">
        <v>10</v>
      </c>
      <c r="C16" s="9" t="s">
        <v>115</v>
      </c>
      <c r="D16" s="9" t="s">
        <v>253</v>
      </c>
      <c r="E16" s="9" t="s">
        <v>133</v>
      </c>
      <c r="F16" s="9" t="s">
        <v>252</v>
      </c>
      <c r="G16" s="9" t="s">
        <v>69</v>
      </c>
      <c r="H16" s="9" t="s">
        <v>70</v>
      </c>
      <c r="I16" s="9" t="s">
        <v>128</v>
      </c>
      <c r="J16" s="15">
        <f>K16*4+L16*9+M16*4</f>
        <v>807.3</v>
      </c>
      <c r="K16" s="9">
        <v>30.2</v>
      </c>
      <c r="L16" s="9">
        <v>22.9</v>
      </c>
      <c r="M16" s="9">
        <v>120.1</v>
      </c>
    </row>
    <row r="17" spans="1:13" ht="20.100000000000001" customHeight="1" x14ac:dyDescent="0.25">
      <c r="A17" s="2">
        <f>A14+1</f>
        <v>44146</v>
      </c>
      <c r="B17" s="9" t="s">
        <v>11</v>
      </c>
      <c r="C17" s="9" t="s">
        <v>115</v>
      </c>
      <c r="D17" s="4" t="s">
        <v>183</v>
      </c>
      <c r="E17" s="4" t="s">
        <v>281</v>
      </c>
      <c r="F17" s="4" t="s">
        <v>255</v>
      </c>
      <c r="G17" s="4" t="s">
        <v>149</v>
      </c>
      <c r="H17" s="4" t="s">
        <v>228</v>
      </c>
      <c r="I17" s="4"/>
      <c r="J17" s="15">
        <f>K17*4+L17*9+M17*4</f>
        <v>801.40000000000009</v>
      </c>
      <c r="K17" s="9">
        <v>32.1</v>
      </c>
      <c r="L17" s="9">
        <v>23.8</v>
      </c>
      <c r="M17" s="9">
        <v>114.7</v>
      </c>
    </row>
    <row r="18" spans="1:13" ht="20.100000000000001" customHeight="1" x14ac:dyDescent="0.25">
      <c r="A18" s="20">
        <f>A15+1</f>
        <v>44147</v>
      </c>
      <c r="B18" s="9" t="s">
        <v>9</v>
      </c>
      <c r="C18" s="16" t="s">
        <v>27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21"/>
      <c r="B19" s="5" t="s">
        <v>10</v>
      </c>
      <c r="C19" s="16" t="s">
        <v>113</v>
      </c>
      <c r="D19" s="17"/>
      <c r="E19" s="17"/>
      <c r="F19" s="17"/>
      <c r="G19" s="18"/>
      <c r="H19" s="5" t="s">
        <v>114</v>
      </c>
      <c r="I19" s="5"/>
      <c r="J19" s="15">
        <f>K19*4+L19*9+M19*4</f>
        <v>814</v>
      </c>
      <c r="K19" s="5">
        <v>33.1</v>
      </c>
      <c r="L19" s="5">
        <v>22</v>
      </c>
      <c r="M19" s="5">
        <v>120.9</v>
      </c>
    </row>
    <row r="20" spans="1:13" s="6" customFormat="1" ht="20.100000000000001" customHeight="1" x14ac:dyDescent="0.25">
      <c r="A20" s="2">
        <f>A17+1</f>
        <v>44147</v>
      </c>
      <c r="B20" s="9" t="s">
        <v>11</v>
      </c>
      <c r="C20" s="9" t="s">
        <v>115</v>
      </c>
      <c r="D20" s="9" t="s">
        <v>185</v>
      </c>
      <c r="E20" s="9" t="s">
        <v>242</v>
      </c>
      <c r="F20" s="9" t="s">
        <v>256</v>
      </c>
      <c r="G20" s="9" t="s">
        <v>150</v>
      </c>
      <c r="H20" s="12" t="s">
        <v>163</v>
      </c>
      <c r="I20" s="9"/>
      <c r="J20" s="15">
        <f>K20*4+L20*9+M20*4</f>
        <v>995.1</v>
      </c>
      <c r="K20" s="9">
        <v>38.9</v>
      </c>
      <c r="L20" s="9">
        <v>31.1</v>
      </c>
      <c r="M20" s="9">
        <v>139.9</v>
      </c>
    </row>
    <row r="21" spans="1:13" ht="20.100000000000001" customHeight="1" x14ac:dyDescent="0.25">
      <c r="A21" s="25">
        <f>A18+1</f>
        <v>44148</v>
      </c>
      <c r="B21" s="4" t="s">
        <v>9</v>
      </c>
      <c r="C21" s="26" t="s">
        <v>28</v>
      </c>
      <c r="D21" s="27"/>
      <c r="E21" s="27"/>
      <c r="F21" s="27"/>
      <c r="G21" s="27"/>
      <c r="H21" s="27"/>
      <c r="I21" s="28"/>
      <c r="J21" s="16"/>
      <c r="K21" s="17"/>
      <c r="L21" s="17"/>
      <c r="M21" s="18"/>
    </row>
    <row r="22" spans="1:13" ht="20.100000000000001" customHeight="1" x14ac:dyDescent="0.25">
      <c r="A22" s="21"/>
      <c r="B22" s="9" t="s">
        <v>10</v>
      </c>
      <c r="C22" s="9" t="s">
        <v>117</v>
      </c>
      <c r="D22" s="9" t="s">
        <v>71</v>
      </c>
      <c r="E22" s="9" t="s">
        <v>72</v>
      </c>
      <c r="F22" s="9" t="s">
        <v>73</v>
      </c>
      <c r="G22" s="9" t="s">
        <v>54</v>
      </c>
      <c r="H22" s="9" t="s">
        <v>74</v>
      </c>
      <c r="I22" s="9" t="s">
        <v>127</v>
      </c>
      <c r="J22" s="15">
        <f>K22*4+L22*9+M22*4</f>
        <v>842.3</v>
      </c>
      <c r="K22" s="9">
        <v>35.299999999999997</v>
      </c>
      <c r="L22" s="9">
        <v>24.7</v>
      </c>
      <c r="M22" s="9">
        <v>119.7</v>
      </c>
    </row>
    <row r="23" spans="1:13" ht="20.100000000000001" customHeight="1" x14ac:dyDescent="0.25">
      <c r="A23" s="2">
        <f>A20+1</f>
        <v>44148</v>
      </c>
      <c r="B23" s="9" t="s">
        <v>11</v>
      </c>
      <c r="C23" s="16" t="s">
        <v>132</v>
      </c>
      <c r="D23" s="17"/>
      <c r="E23" s="17"/>
      <c r="F23" s="17"/>
      <c r="G23" s="17"/>
      <c r="H23" s="17"/>
      <c r="I23" s="18"/>
      <c r="J23" s="16"/>
      <c r="K23" s="17"/>
      <c r="L23" s="17"/>
      <c r="M23" s="18"/>
    </row>
  </sheetData>
  <mergeCells count="26">
    <mergeCell ref="A6:A7"/>
    <mergeCell ref="C6:I6"/>
    <mergeCell ref="J6:M6"/>
    <mergeCell ref="C7:G7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C23:I23"/>
    <mergeCell ref="A18:A19"/>
    <mergeCell ref="C18:I18"/>
    <mergeCell ref="J18:M18"/>
    <mergeCell ref="A21:A22"/>
    <mergeCell ref="C21:I21"/>
    <mergeCell ref="J21:M21"/>
    <mergeCell ref="C19:G19"/>
    <mergeCell ref="C15:I15"/>
    <mergeCell ref="J15:M15"/>
    <mergeCell ref="A12:A13"/>
    <mergeCell ref="C12:I12"/>
    <mergeCell ref="J23:M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75" zoomScaleNormal="75" workbookViewId="0">
      <selection activeCell="H2" sqref="H1:S104857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9" t="s">
        <v>13</v>
      </c>
      <c r="F2" s="19"/>
      <c r="G2" s="19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0">
        <v>44151</v>
      </c>
      <c r="B3" s="9" t="s">
        <v>9</v>
      </c>
      <c r="C3" s="16" t="s">
        <v>29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1"/>
      <c r="B4" s="9" t="s">
        <v>10</v>
      </c>
      <c r="C4" s="9" t="s">
        <v>115</v>
      </c>
      <c r="D4" s="9" t="s">
        <v>75</v>
      </c>
      <c r="E4" s="9" t="s">
        <v>76</v>
      </c>
      <c r="F4" s="9" t="s">
        <v>120</v>
      </c>
      <c r="G4" s="9" t="s">
        <v>77</v>
      </c>
      <c r="H4" s="9" t="s">
        <v>78</v>
      </c>
      <c r="I4" s="9" t="s">
        <v>296</v>
      </c>
      <c r="J4" s="15">
        <f>K4*4+L4*9+M4*4</f>
        <v>899.9</v>
      </c>
      <c r="K4" s="9">
        <v>40.5</v>
      </c>
      <c r="L4" s="9">
        <v>29.9</v>
      </c>
      <c r="M4" s="9">
        <v>117.2</v>
      </c>
    </row>
    <row r="5" spans="1:13" ht="20.100000000000001" customHeight="1" x14ac:dyDescent="0.25">
      <c r="A5" s="2">
        <f>A3</f>
        <v>44151</v>
      </c>
      <c r="B5" s="9" t="s">
        <v>11</v>
      </c>
      <c r="C5" s="9" t="s">
        <v>115</v>
      </c>
      <c r="D5" s="9" t="s">
        <v>186</v>
      </c>
      <c r="E5" s="9" t="s">
        <v>201</v>
      </c>
      <c r="F5" s="9" t="s">
        <v>249</v>
      </c>
      <c r="G5" s="9" t="s">
        <v>152</v>
      </c>
      <c r="H5" s="9" t="s">
        <v>289</v>
      </c>
      <c r="I5" s="9"/>
      <c r="J5" s="15">
        <f>K5*4+L5*9+M5*4</f>
        <v>824.4</v>
      </c>
      <c r="K5" s="9">
        <v>38.4</v>
      </c>
      <c r="L5" s="9">
        <v>29.2</v>
      </c>
      <c r="M5" s="9">
        <v>102</v>
      </c>
    </row>
    <row r="6" spans="1:13" ht="19.5" customHeight="1" x14ac:dyDescent="0.25">
      <c r="A6" s="20">
        <f>A3+1</f>
        <v>44152</v>
      </c>
      <c r="B6" s="9" t="s">
        <v>9</v>
      </c>
      <c r="C6" s="19" t="s">
        <v>297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25"/>
      <c r="B7" s="9" t="s">
        <v>10</v>
      </c>
      <c r="C7" s="16" t="s">
        <v>121</v>
      </c>
      <c r="D7" s="17"/>
      <c r="E7" s="17"/>
      <c r="F7" s="17"/>
      <c r="G7" s="17"/>
      <c r="H7" s="18"/>
      <c r="I7" s="9"/>
      <c r="J7" s="15">
        <f>K7*4+L7*9+M7*4</f>
        <v>815</v>
      </c>
      <c r="K7" s="9">
        <v>31.1</v>
      </c>
      <c r="L7" s="9">
        <v>16.600000000000001</v>
      </c>
      <c r="M7" s="9">
        <v>135.30000000000001</v>
      </c>
    </row>
    <row r="8" spans="1:13" ht="20.100000000000001" customHeight="1" x14ac:dyDescent="0.25">
      <c r="A8" s="2">
        <f>A5+1</f>
        <v>44152</v>
      </c>
      <c r="B8" s="9" t="s">
        <v>11</v>
      </c>
      <c r="C8" s="9" t="s">
        <v>115</v>
      </c>
      <c r="D8" s="9" t="s">
        <v>175</v>
      </c>
      <c r="E8" s="9" t="s">
        <v>238</v>
      </c>
      <c r="F8" s="9" t="s">
        <v>257</v>
      </c>
      <c r="G8" s="9" t="s">
        <v>151</v>
      </c>
      <c r="H8" s="13" t="s">
        <v>166</v>
      </c>
      <c r="I8" s="9"/>
      <c r="J8" s="15">
        <f>K8*4+L8*9+M8*4</f>
        <v>935.4</v>
      </c>
      <c r="K8" s="9">
        <v>34.200000000000003</v>
      </c>
      <c r="L8" s="9">
        <v>26.2</v>
      </c>
      <c r="M8" s="9">
        <v>140.69999999999999</v>
      </c>
    </row>
    <row r="9" spans="1:13" ht="20.100000000000001" customHeight="1" x14ac:dyDescent="0.25">
      <c r="A9" s="11">
        <f>A6+1</f>
        <v>44153</v>
      </c>
      <c r="B9" s="9" t="s">
        <v>9</v>
      </c>
      <c r="C9" s="19" t="s">
        <v>30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8" t="s">
        <v>16</v>
      </c>
      <c r="B10" s="9" t="s">
        <v>10</v>
      </c>
      <c r="C10" s="9" t="s">
        <v>122</v>
      </c>
      <c r="D10" s="9" t="s">
        <v>135</v>
      </c>
      <c r="E10" s="9" t="s">
        <v>79</v>
      </c>
      <c r="F10" s="9" t="s">
        <v>153</v>
      </c>
      <c r="G10" s="9" t="s">
        <v>50</v>
      </c>
      <c r="H10" s="9" t="s">
        <v>80</v>
      </c>
      <c r="I10" s="9" t="s">
        <v>119</v>
      </c>
      <c r="J10" s="15">
        <f>K10*4+L10*9+M10*4</f>
        <v>835.8</v>
      </c>
      <c r="K10" s="9">
        <v>30.2</v>
      </c>
      <c r="L10" s="9">
        <v>26.6</v>
      </c>
      <c r="M10" s="9">
        <v>118.9</v>
      </c>
    </row>
    <row r="11" spans="1:13" ht="20.100000000000001" customHeight="1" x14ac:dyDescent="0.25">
      <c r="A11" s="2">
        <f>A8+1</f>
        <v>44153</v>
      </c>
      <c r="B11" s="9" t="s">
        <v>11</v>
      </c>
      <c r="C11" s="9" t="s">
        <v>115</v>
      </c>
      <c r="D11" s="9" t="s">
        <v>188</v>
      </c>
      <c r="E11" s="9" t="s">
        <v>258</v>
      </c>
      <c r="F11" s="9" t="s">
        <v>239</v>
      </c>
      <c r="G11" s="9" t="s">
        <v>148</v>
      </c>
      <c r="H11" s="9" t="s">
        <v>295</v>
      </c>
      <c r="I11" s="9"/>
      <c r="J11" s="15">
        <f>K11*4+L11*9+M11*4</f>
        <v>890.9</v>
      </c>
      <c r="K11" s="9">
        <v>30</v>
      </c>
      <c r="L11" s="9">
        <v>26.9</v>
      </c>
      <c r="M11" s="9">
        <v>132.19999999999999</v>
      </c>
    </row>
    <row r="12" spans="1:13" ht="20.100000000000001" customHeight="1" x14ac:dyDescent="0.25">
      <c r="A12" s="20">
        <f>A9+1</f>
        <v>44154</v>
      </c>
      <c r="B12" s="9" t="s">
        <v>9</v>
      </c>
      <c r="C12" s="19" t="s">
        <v>31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21"/>
      <c r="B13" s="5" t="s">
        <v>10</v>
      </c>
      <c r="C13" s="9" t="s">
        <v>115</v>
      </c>
      <c r="D13" s="9" t="s">
        <v>81</v>
      </c>
      <c r="E13" s="9" t="s">
        <v>82</v>
      </c>
      <c r="F13" s="9" t="s">
        <v>83</v>
      </c>
      <c r="G13" s="9" t="s">
        <v>45</v>
      </c>
      <c r="H13" s="9" t="s">
        <v>164</v>
      </c>
      <c r="I13" s="9"/>
      <c r="J13" s="15">
        <f>K13*4+L13*9+M13*4</f>
        <v>901.8</v>
      </c>
      <c r="K13" s="5">
        <v>42.2</v>
      </c>
      <c r="L13" s="5">
        <v>28.2</v>
      </c>
      <c r="M13" s="5">
        <v>119.8</v>
      </c>
    </row>
    <row r="14" spans="1:13" s="6" customFormat="1" ht="20.100000000000001" customHeight="1" x14ac:dyDescent="0.25">
      <c r="A14" s="2">
        <f>A11+1</f>
        <v>44154</v>
      </c>
      <c r="B14" s="9" t="s">
        <v>11</v>
      </c>
      <c r="C14" s="9" t="s">
        <v>115</v>
      </c>
      <c r="D14" s="9" t="s">
        <v>189</v>
      </c>
      <c r="E14" s="9" t="s">
        <v>245</v>
      </c>
      <c r="F14" s="9" t="s">
        <v>259</v>
      </c>
      <c r="G14" s="9" t="s">
        <v>154</v>
      </c>
      <c r="H14" s="9" t="s">
        <v>261</v>
      </c>
      <c r="I14" s="9"/>
      <c r="J14" s="15">
        <f>K14*4+L14*9+M14*4</f>
        <v>997.7</v>
      </c>
      <c r="K14" s="9">
        <v>40.200000000000003</v>
      </c>
      <c r="L14" s="9">
        <v>38.5</v>
      </c>
      <c r="M14" s="9">
        <v>122.6</v>
      </c>
    </row>
    <row r="15" spans="1:13" ht="20.100000000000001" customHeight="1" x14ac:dyDescent="0.25">
      <c r="A15" s="25">
        <f>A12+1</f>
        <v>44155</v>
      </c>
      <c r="B15" s="4" t="s">
        <v>9</v>
      </c>
      <c r="C15" s="19" t="s">
        <v>32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21"/>
      <c r="B16" s="9" t="s">
        <v>10</v>
      </c>
      <c r="C16" s="9" t="s">
        <v>123</v>
      </c>
      <c r="D16" s="9" t="s">
        <v>84</v>
      </c>
      <c r="E16" s="9" t="s">
        <v>85</v>
      </c>
      <c r="F16" s="9" t="s">
        <v>86</v>
      </c>
      <c r="G16" s="9" t="s">
        <v>68</v>
      </c>
      <c r="H16" s="9" t="s">
        <v>87</v>
      </c>
      <c r="I16" s="9" t="s">
        <v>118</v>
      </c>
      <c r="J16" s="15">
        <f>K16*4+L16*9+M16*4</f>
        <v>981.1</v>
      </c>
      <c r="K16" s="9">
        <v>40.5</v>
      </c>
      <c r="L16" s="9">
        <v>40.299999999999997</v>
      </c>
      <c r="M16" s="9">
        <v>114.1</v>
      </c>
    </row>
    <row r="17" spans="1:13" ht="20.100000000000001" customHeight="1" x14ac:dyDescent="0.25">
      <c r="A17" s="2">
        <f>A14+1</f>
        <v>44155</v>
      </c>
      <c r="B17" s="9" t="s">
        <v>11</v>
      </c>
      <c r="C17" s="9" t="s">
        <v>115</v>
      </c>
      <c r="D17" s="9" t="s">
        <v>191</v>
      </c>
      <c r="E17" s="9" t="s">
        <v>293</v>
      </c>
      <c r="F17" s="13" t="s">
        <v>260</v>
      </c>
      <c r="G17" s="9" t="s">
        <v>155</v>
      </c>
      <c r="H17" s="9" t="s">
        <v>262</v>
      </c>
      <c r="I17" s="9"/>
      <c r="J17" s="15">
        <f>K17*4+L17*9+M17*4</f>
        <v>820.1</v>
      </c>
      <c r="K17" s="9">
        <v>32.299999999999997</v>
      </c>
      <c r="L17" s="9">
        <v>23.7</v>
      </c>
      <c r="M17" s="9">
        <v>119.4</v>
      </c>
    </row>
  </sheetData>
  <mergeCells count="17">
    <mergeCell ref="J12:M12"/>
    <mergeCell ref="A1:M1"/>
    <mergeCell ref="E2:G2"/>
    <mergeCell ref="A15:A16"/>
    <mergeCell ref="C15:I15"/>
    <mergeCell ref="J15:M15"/>
    <mergeCell ref="A3:A4"/>
    <mergeCell ref="C3:I3"/>
    <mergeCell ref="J3:M3"/>
    <mergeCell ref="A6:A7"/>
    <mergeCell ref="C6:I6"/>
    <mergeCell ref="J6:M6"/>
    <mergeCell ref="C7:H7"/>
    <mergeCell ref="C9:I9"/>
    <mergeCell ref="J9:M9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H2" sqref="H1:T104857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4" width="9" style="1" customWidth="1"/>
    <col min="15" max="16384" width="9" style="1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9" t="s">
        <v>13</v>
      </c>
      <c r="F2" s="19"/>
      <c r="G2" s="19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0">
        <v>44156</v>
      </c>
      <c r="B3" s="9" t="s">
        <v>9</v>
      </c>
      <c r="C3" s="16" t="s">
        <v>33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1"/>
      <c r="B4" s="9" t="s">
        <v>10</v>
      </c>
      <c r="C4" s="9" t="s">
        <v>115</v>
      </c>
      <c r="D4" s="9" t="s">
        <v>192</v>
      </c>
      <c r="E4" s="9" t="s">
        <v>246</v>
      </c>
      <c r="F4" s="9" t="s">
        <v>268</v>
      </c>
      <c r="G4" s="9" t="s">
        <v>156</v>
      </c>
      <c r="H4" s="9" t="s">
        <v>165</v>
      </c>
      <c r="I4" s="9"/>
      <c r="J4" s="15">
        <f t="shared" ref="J4:J5" si="0">K4*4+L4*9+M4*4</f>
        <v>900</v>
      </c>
      <c r="K4" s="9">
        <v>34.6</v>
      </c>
      <c r="L4" s="9">
        <v>24.4</v>
      </c>
      <c r="M4" s="9">
        <v>135.5</v>
      </c>
    </row>
    <row r="5" spans="1:13" ht="20.100000000000001" customHeight="1" x14ac:dyDescent="0.25">
      <c r="A5" s="2">
        <f>A3</f>
        <v>44156</v>
      </c>
      <c r="B5" s="9" t="s">
        <v>11</v>
      </c>
      <c r="C5" s="9" t="s">
        <v>115</v>
      </c>
      <c r="D5" s="9" t="s">
        <v>193</v>
      </c>
      <c r="E5" s="9" t="s">
        <v>264</v>
      </c>
      <c r="F5" s="9" t="s">
        <v>265</v>
      </c>
      <c r="G5" s="9" t="s">
        <v>148</v>
      </c>
      <c r="H5" s="3" t="s">
        <v>269</v>
      </c>
      <c r="I5" s="9"/>
      <c r="J5" s="15">
        <f t="shared" si="0"/>
        <v>923.40000000000009</v>
      </c>
      <c r="K5" s="9">
        <v>37.6</v>
      </c>
      <c r="L5" s="9">
        <v>26.6</v>
      </c>
      <c r="M5" s="9">
        <v>133.4</v>
      </c>
    </row>
    <row r="6" spans="1:13" ht="20.100000000000001" customHeight="1" x14ac:dyDescent="0.25">
      <c r="A6" s="20">
        <f>A3+1</f>
        <v>44157</v>
      </c>
      <c r="B6" s="9" t="s">
        <v>9</v>
      </c>
      <c r="C6" s="16" t="s">
        <v>34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1"/>
      <c r="B7" s="9" t="s">
        <v>10</v>
      </c>
      <c r="C7" s="16" t="s">
        <v>169</v>
      </c>
      <c r="D7" s="17"/>
      <c r="E7" s="17"/>
      <c r="F7" s="17"/>
      <c r="G7" s="18"/>
      <c r="H7" s="9" t="s">
        <v>270</v>
      </c>
      <c r="I7" s="9"/>
      <c r="J7" s="15">
        <f>K7*4+L7*9+M7*4</f>
        <v>830.7</v>
      </c>
      <c r="K7" s="9">
        <v>30.5</v>
      </c>
      <c r="L7" s="9">
        <v>22.3</v>
      </c>
      <c r="M7" s="9">
        <v>127</v>
      </c>
    </row>
    <row r="8" spans="1:13" ht="20.100000000000001" customHeight="1" x14ac:dyDescent="0.25">
      <c r="A8" s="2">
        <f>A5+1</f>
        <v>44157</v>
      </c>
      <c r="B8" s="9" t="s">
        <v>11</v>
      </c>
      <c r="C8" s="9" t="s">
        <v>115</v>
      </c>
      <c r="D8" s="9" t="s">
        <v>194</v>
      </c>
      <c r="E8" s="9" t="s">
        <v>266</v>
      </c>
      <c r="F8" s="9" t="s">
        <v>263</v>
      </c>
      <c r="G8" s="9" t="s">
        <v>157</v>
      </c>
      <c r="H8" s="9" t="s">
        <v>271</v>
      </c>
      <c r="I8" s="9"/>
      <c r="J8" s="15">
        <f>K8*4+L8*9+M8*4</f>
        <v>857.7</v>
      </c>
      <c r="K8" s="9">
        <v>31.6</v>
      </c>
      <c r="L8" s="9">
        <v>27.3</v>
      </c>
      <c r="M8" s="9">
        <v>121.4</v>
      </c>
    </row>
    <row r="9" spans="1:13" ht="20.100000000000001" customHeight="1" x14ac:dyDescent="0.25">
      <c r="A9" s="20">
        <f>A6+1</f>
        <v>44158</v>
      </c>
      <c r="B9" s="9" t="s">
        <v>9</v>
      </c>
      <c r="C9" s="16" t="s">
        <v>35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1"/>
      <c r="B10" s="9" t="s">
        <v>10</v>
      </c>
      <c r="C10" s="9" t="s">
        <v>116</v>
      </c>
      <c r="D10" s="9" t="s">
        <v>88</v>
      </c>
      <c r="E10" s="9" t="s">
        <v>89</v>
      </c>
      <c r="F10" s="9" t="s">
        <v>267</v>
      </c>
      <c r="G10" s="9" t="s">
        <v>54</v>
      </c>
      <c r="H10" s="9" t="s">
        <v>90</v>
      </c>
      <c r="I10" s="9" t="s">
        <v>127</v>
      </c>
      <c r="J10" s="15">
        <f>K10*4+L10*9+M10*4</f>
        <v>893.19999999999993</v>
      </c>
      <c r="K10" s="9">
        <v>32.9</v>
      </c>
      <c r="L10" s="9">
        <v>32.4</v>
      </c>
      <c r="M10" s="9">
        <v>117.5</v>
      </c>
    </row>
    <row r="11" spans="1:13" ht="20.100000000000001" customHeight="1" x14ac:dyDescent="0.25">
      <c r="A11" s="2">
        <f>A8+1</f>
        <v>44158</v>
      </c>
      <c r="B11" s="9" t="s">
        <v>11</v>
      </c>
      <c r="C11" s="9" t="s">
        <v>115</v>
      </c>
      <c r="D11" s="9" t="s">
        <v>195</v>
      </c>
      <c r="E11" s="9" t="s">
        <v>234</v>
      </c>
      <c r="F11" s="9" t="s">
        <v>283</v>
      </c>
      <c r="G11" s="9" t="s">
        <v>158</v>
      </c>
      <c r="H11" s="9" t="s">
        <v>291</v>
      </c>
      <c r="I11" s="9"/>
      <c r="J11" s="15">
        <f>K11*4+L11*9+M11*4</f>
        <v>839.3</v>
      </c>
      <c r="K11" s="9">
        <v>36.4</v>
      </c>
      <c r="L11" s="9">
        <v>27.3</v>
      </c>
      <c r="M11" s="9">
        <v>112</v>
      </c>
    </row>
    <row r="12" spans="1:13" ht="19.5" customHeight="1" x14ac:dyDescent="0.25">
      <c r="A12" s="20">
        <f>A9+1</f>
        <v>44159</v>
      </c>
      <c r="B12" s="9" t="s">
        <v>9</v>
      </c>
      <c r="C12" s="19" t="s">
        <v>36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25"/>
      <c r="B13" s="9" t="s">
        <v>10</v>
      </c>
      <c r="C13" s="9" t="s">
        <v>115</v>
      </c>
      <c r="D13" s="9" t="s">
        <v>91</v>
      </c>
      <c r="E13" s="9" t="s">
        <v>92</v>
      </c>
      <c r="F13" s="9" t="s">
        <v>93</v>
      </c>
      <c r="G13" s="9" t="s">
        <v>136</v>
      </c>
      <c r="H13" s="9" t="s">
        <v>94</v>
      </c>
      <c r="I13" s="9"/>
      <c r="J13" s="15">
        <f>K13*4+L13*9+M13*4</f>
        <v>937.6</v>
      </c>
      <c r="K13" s="9">
        <v>34.1</v>
      </c>
      <c r="L13" s="9">
        <v>26</v>
      </c>
      <c r="M13" s="9">
        <v>141.80000000000001</v>
      </c>
    </row>
    <row r="14" spans="1:13" ht="20.100000000000001" customHeight="1" x14ac:dyDescent="0.25">
      <c r="A14" s="2">
        <f>A11+1</f>
        <v>44159</v>
      </c>
      <c r="B14" s="9" t="s">
        <v>11</v>
      </c>
      <c r="C14" s="9" t="s">
        <v>115</v>
      </c>
      <c r="D14" s="9" t="s">
        <v>280</v>
      </c>
      <c r="E14" s="9" t="s">
        <v>272</v>
      </c>
      <c r="F14" s="9" t="s">
        <v>278</v>
      </c>
      <c r="G14" s="9" t="s">
        <v>149</v>
      </c>
      <c r="H14" s="9" t="s">
        <v>290</v>
      </c>
      <c r="I14" s="9"/>
      <c r="J14" s="15">
        <f>K14*4+L14*9+M14*4</f>
        <v>840.4</v>
      </c>
      <c r="K14" s="9">
        <v>32.4</v>
      </c>
      <c r="L14" s="9">
        <v>26.4</v>
      </c>
      <c r="M14" s="9">
        <v>118.3</v>
      </c>
    </row>
    <row r="15" spans="1:13" ht="20.100000000000001" customHeight="1" x14ac:dyDescent="0.25">
      <c r="A15" s="11">
        <f>A12+1</f>
        <v>44160</v>
      </c>
      <c r="B15" s="9" t="s">
        <v>9</v>
      </c>
      <c r="C15" s="19" t="s">
        <v>37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8" t="s">
        <v>16</v>
      </c>
      <c r="B16" s="9" t="s">
        <v>10</v>
      </c>
      <c r="C16" s="19" t="s">
        <v>235</v>
      </c>
      <c r="D16" s="19"/>
      <c r="E16" s="19"/>
      <c r="F16" s="19"/>
      <c r="G16" s="19"/>
      <c r="H16" s="9" t="s">
        <v>95</v>
      </c>
      <c r="I16" s="9" t="s">
        <v>125</v>
      </c>
      <c r="J16" s="15">
        <f>K16*4+L16*9+M16*4</f>
        <v>809.09999999999991</v>
      </c>
      <c r="K16" s="9">
        <v>30.5</v>
      </c>
      <c r="L16" s="9">
        <v>22.7</v>
      </c>
      <c r="M16" s="9">
        <v>120.7</v>
      </c>
    </row>
    <row r="17" spans="1:13" ht="20.100000000000001" customHeight="1" x14ac:dyDescent="0.25">
      <c r="A17" s="2">
        <f>A14+1</f>
        <v>44160</v>
      </c>
      <c r="B17" s="9" t="s">
        <v>11</v>
      </c>
      <c r="C17" s="9" t="s">
        <v>115</v>
      </c>
      <c r="D17" s="9" t="s">
        <v>279</v>
      </c>
      <c r="E17" s="9" t="s">
        <v>277</v>
      </c>
      <c r="F17" s="9" t="s">
        <v>284</v>
      </c>
      <c r="G17" s="9" t="s">
        <v>151</v>
      </c>
      <c r="H17" s="9" t="s">
        <v>292</v>
      </c>
      <c r="I17" s="9"/>
      <c r="J17" s="15">
        <f>K17*4+L17*9+M17*4</f>
        <v>944.1</v>
      </c>
      <c r="K17" s="9">
        <v>41.9</v>
      </c>
      <c r="L17" s="9">
        <v>32.1</v>
      </c>
      <c r="M17" s="9">
        <v>121.9</v>
      </c>
    </row>
    <row r="18" spans="1:13" ht="20.100000000000001" customHeight="1" x14ac:dyDescent="0.25">
      <c r="A18" s="20">
        <f>A15+1</f>
        <v>44161</v>
      </c>
      <c r="B18" s="9" t="s">
        <v>9</v>
      </c>
      <c r="C18" s="19" t="s">
        <v>38</v>
      </c>
      <c r="D18" s="19"/>
      <c r="E18" s="19"/>
      <c r="F18" s="19"/>
      <c r="G18" s="19"/>
      <c r="H18" s="19"/>
      <c r="I18" s="19"/>
      <c r="J18" s="16"/>
      <c r="K18" s="17"/>
      <c r="L18" s="17"/>
      <c r="M18" s="18"/>
    </row>
    <row r="19" spans="1:13" ht="20.100000000000001" customHeight="1" x14ac:dyDescent="0.25">
      <c r="A19" s="21"/>
      <c r="B19" s="5" t="s">
        <v>10</v>
      </c>
      <c r="C19" s="9" t="s">
        <v>124</v>
      </c>
      <c r="D19" s="9" t="s">
        <v>96</v>
      </c>
      <c r="E19" s="9" t="s">
        <v>97</v>
      </c>
      <c r="F19" s="9" t="s">
        <v>98</v>
      </c>
      <c r="G19" s="9" t="s">
        <v>99</v>
      </c>
      <c r="H19" s="9" t="s">
        <v>100</v>
      </c>
      <c r="I19" s="9"/>
      <c r="J19" s="15">
        <f>K19*4+L19*9+M19*4</f>
        <v>894.4</v>
      </c>
      <c r="K19" s="5">
        <v>41.3</v>
      </c>
      <c r="L19" s="5">
        <v>26.8</v>
      </c>
      <c r="M19" s="5">
        <v>122</v>
      </c>
    </row>
    <row r="20" spans="1:13" s="6" customFormat="1" ht="20.100000000000001" customHeight="1" x14ac:dyDescent="0.25">
      <c r="A20" s="2">
        <f>A17+1</f>
        <v>44161</v>
      </c>
      <c r="B20" s="9" t="s">
        <v>11</v>
      </c>
      <c r="C20" s="9" t="s">
        <v>115</v>
      </c>
      <c r="D20" s="9" t="s">
        <v>190</v>
      </c>
      <c r="E20" s="9" t="s">
        <v>202</v>
      </c>
      <c r="F20" s="9" t="s">
        <v>247</v>
      </c>
      <c r="G20" s="9" t="s">
        <v>159</v>
      </c>
      <c r="H20" s="9" t="s">
        <v>167</v>
      </c>
      <c r="I20" s="9"/>
      <c r="J20" s="15">
        <f>K20*4+L20*9+M20*4</f>
        <v>920.2</v>
      </c>
      <c r="K20" s="9">
        <v>37.200000000000003</v>
      </c>
      <c r="L20" s="9">
        <v>25.8</v>
      </c>
      <c r="M20" s="9">
        <v>134.80000000000001</v>
      </c>
    </row>
    <row r="21" spans="1:13" ht="20.100000000000001" customHeight="1" x14ac:dyDescent="0.25">
      <c r="A21" s="25">
        <f>A18+1</f>
        <v>44162</v>
      </c>
      <c r="B21" s="4" t="s">
        <v>9</v>
      </c>
      <c r="C21" s="19" t="s">
        <v>39</v>
      </c>
      <c r="D21" s="19"/>
      <c r="E21" s="19"/>
      <c r="F21" s="19"/>
      <c r="G21" s="19"/>
      <c r="H21" s="19"/>
      <c r="I21" s="19"/>
      <c r="J21" s="16"/>
      <c r="K21" s="17"/>
      <c r="L21" s="17"/>
      <c r="M21" s="18"/>
    </row>
    <row r="22" spans="1:13" ht="20.100000000000001" customHeight="1" x14ac:dyDescent="0.25">
      <c r="A22" s="21"/>
      <c r="B22" s="9" t="s">
        <v>10</v>
      </c>
      <c r="C22" s="9" t="s">
        <v>108</v>
      </c>
      <c r="D22" s="9" t="s">
        <v>101</v>
      </c>
      <c r="E22" s="9" t="s">
        <v>102</v>
      </c>
      <c r="F22" s="9" t="s">
        <v>103</v>
      </c>
      <c r="G22" s="9" t="s">
        <v>50</v>
      </c>
      <c r="H22" s="9" t="s">
        <v>104</v>
      </c>
      <c r="I22" s="9" t="s">
        <v>131</v>
      </c>
      <c r="J22" s="15">
        <f>K22*4+L22*9+M22*4</f>
        <v>865.5</v>
      </c>
      <c r="K22" s="9">
        <v>36.4</v>
      </c>
      <c r="L22" s="9">
        <v>31.1</v>
      </c>
      <c r="M22" s="9">
        <v>110</v>
      </c>
    </row>
    <row r="23" spans="1:13" ht="20.100000000000001" customHeight="1" x14ac:dyDescent="0.25">
      <c r="A23" s="2">
        <f>A20+1</f>
        <v>44162</v>
      </c>
      <c r="B23" s="9" t="s">
        <v>11</v>
      </c>
      <c r="C23" s="9" t="s">
        <v>115</v>
      </c>
      <c r="D23" s="9" t="s">
        <v>236</v>
      </c>
      <c r="E23" s="9" t="s">
        <v>275</v>
      </c>
      <c r="F23" s="9" t="s">
        <v>248</v>
      </c>
      <c r="G23" s="9" t="s">
        <v>148</v>
      </c>
      <c r="H23" s="9" t="s">
        <v>287</v>
      </c>
      <c r="I23" s="9"/>
      <c r="J23" s="15">
        <f>K23*4+L23*9+M23*4</f>
        <v>970.3</v>
      </c>
      <c r="K23" s="9">
        <v>36.799999999999997</v>
      </c>
      <c r="L23" s="9">
        <v>26.7</v>
      </c>
      <c r="M23" s="9">
        <v>145.69999999999999</v>
      </c>
    </row>
  </sheetData>
  <mergeCells count="24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21:A22"/>
    <mergeCell ref="C21:I21"/>
    <mergeCell ref="J21:M21"/>
    <mergeCell ref="C16:G16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1" zoomScale="75" zoomScaleNormal="75" workbookViewId="0">
      <selection activeCell="M20" sqref="M20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5" width="9" style="1" customWidth="1"/>
    <col min="16" max="16384" width="9" style="1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9" t="s">
        <v>13</v>
      </c>
      <c r="F2" s="19"/>
      <c r="G2" s="19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0">
        <v>44163</v>
      </c>
      <c r="B3" s="9" t="s">
        <v>9</v>
      </c>
      <c r="C3" s="16" t="s">
        <v>40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1"/>
      <c r="B4" s="9" t="s">
        <v>10</v>
      </c>
      <c r="C4" s="9" t="s">
        <v>108</v>
      </c>
      <c r="D4" s="9" t="s">
        <v>197</v>
      </c>
      <c r="E4" s="9" t="s">
        <v>274</v>
      </c>
      <c r="F4" s="9" t="s">
        <v>250</v>
      </c>
      <c r="G4" s="9" t="s">
        <v>151</v>
      </c>
      <c r="H4" s="9" t="s">
        <v>168</v>
      </c>
      <c r="I4" s="9"/>
      <c r="J4" s="15">
        <f>K4*4+L4*9+M4*4</f>
        <v>979.09999999999991</v>
      </c>
      <c r="K4" s="9">
        <v>41.4</v>
      </c>
      <c r="L4" s="9">
        <v>29.9</v>
      </c>
      <c r="M4" s="9">
        <v>136.1</v>
      </c>
    </row>
    <row r="5" spans="1:13" ht="20.100000000000001" customHeight="1" x14ac:dyDescent="0.25">
      <c r="A5" s="2">
        <f>A3</f>
        <v>44163</v>
      </c>
      <c r="B5" s="9" t="s">
        <v>11</v>
      </c>
      <c r="C5" s="9" t="s">
        <v>108</v>
      </c>
      <c r="D5" s="9" t="s">
        <v>196</v>
      </c>
      <c r="E5" s="9" t="s">
        <v>203</v>
      </c>
      <c r="F5" s="9" t="s">
        <v>276</v>
      </c>
      <c r="G5" s="9" t="s">
        <v>237</v>
      </c>
      <c r="H5" s="3" t="s">
        <v>286</v>
      </c>
      <c r="I5" s="9"/>
      <c r="J5" s="15">
        <f>K5*4+L5*9+M5*4</f>
        <v>803.8</v>
      </c>
      <c r="K5" s="9">
        <v>30.3</v>
      </c>
      <c r="L5" s="9">
        <v>20.6</v>
      </c>
      <c r="M5" s="9">
        <v>124.3</v>
      </c>
    </row>
    <row r="6" spans="1:13" ht="20.100000000000001" customHeight="1" x14ac:dyDescent="0.25">
      <c r="A6" s="20">
        <f>A3+1</f>
        <v>44164</v>
      </c>
      <c r="B6" s="9" t="s">
        <v>9</v>
      </c>
      <c r="C6" s="16" t="s">
        <v>41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1"/>
      <c r="B7" s="9" t="s">
        <v>10</v>
      </c>
      <c r="C7" s="16" t="s">
        <v>170</v>
      </c>
      <c r="D7" s="17"/>
      <c r="E7" s="17"/>
      <c r="F7" s="17"/>
      <c r="G7" s="18"/>
      <c r="H7" s="9" t="s">
        <v>288</v>
      </c>
      <c r="I7" s="9"/>
      <c r="J7" s="15">
        <f>K7*4+L7*9+M7*4</f>
        <v>803.8</v>
      </c>
      <c r="K7" s="9">
        <v>31.2</v>
      </c>
      <c r="L7" s="9">
        <v>25.4</v>
      </c>
      <c r="M7" s="9">
        <v>112.6</v>
      </c>
    </row>
    <row r="8" spans="1:13" ht="20.100000000000001" customHeight="1" x14ac:dyDescent="0.25">
      <c r="A8" s="2">
        <f>A5+1</f>
        <v>44164</v>
      </c>
      <c r="B8" s="9" t="s">
        <v>11</v>
      </c>
      <c r="C8" s="9" t="s">
        <v>108</v>
      </c>
      <c r="D8" s="9" t="s">
        <v>180</v>
      </c>
      <c r="E8" s="9" t="s">
        <v>273</v>
      </c>
      <c r="F8" s="9" t="s">
        <v>282</v>
      </c>
      <c r="G8" s="9" t="s">
        <v>160</v>
      </c>
      <c r="H8" s="9" t="s">
        <v>285</v>
      </c>
      <c r="I8" s="9"/>
      <c r="J8" s="15">
        <f>K8*4+L8*9+M8*4</f>
        <v>946</v>
      </c>
      <c r="K8" s="9">
        <v>40</v>
      </c>
      <c r="L8" s="9">
        <v>40.799999999999997</v>
      </c>
      <c r="M8" s="9">
        <v>104.7</v>
      </c>
    </row>
    <row r="9" spans="1:13" ht="20.100000000000001" customHeight="1" x14ac:dyDescent="0.25">
      <c r="A9" s="20">
        <f>A6+1</f>
        <v>44165</v>
      </c>
      <c r="B9" s="9" t="s">
        <v>9</v>
      </c>
      <c r="C9" s="16" t="s">
        <v>42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1"/>
      <c r="B10" s="9" t="s">
        <v>10</v>
      </c>
      <c r="C10" s="9" t="s">
        <v>108</v>
      </c>
      <c r="D10" s="9" t="s">
        <v>240</v>
      </c>
      <c r="E10" s="9" t="s">
        <v>105</v>
      </c>
      <c r="F10" s="9" t="s">
        <v>106</v>
      </c>
      <c r="G10" s="9" t="s">
        <v>45</v>
      </c>
      <c r="H10" s="9" t="s">
        <v>107</v>
      </c>
      <c r="I10" s="9" t="s">
        <v>130</v>
      </c>
      <c r="J10" s="15">
        <f>K10*4+L10*9+M10*4</f>
        <v>852.90000000000009</v>
      </c>
      <c r="K10" s="9">
        <v>35.4</v>
      </c>
      <c r="L10" s="9">
        <v>27.3</v>
      </c>
      <c r="M10" s="9">
        <v>116.4</v>
      </c>
    </row>
    <row r="11" spans="1:13" ht="20.100000000000001" customHeight="1" x14ac:dyDescent="0.25">
      <c r="A11" s="2">
        <f>A8+1</f>
        <v>44165</v>
      </c>
      <c r="B11" s="9" t="s">
        <v>11</v>
      </c>
      <c r="C11" s="9" t="s">
        <v>108</v>
      </c>
      <c r="D11" s="9" t="s">
        <v>176</v>
      </c>
      <c r="E11" s="9" t="s">
        <v>244</v>
      </c>
      <c r="F11" s="9" t="s">
        <v>241</v>
      </c>
      <c r="G11" s="9" t="s">
        <v>144</v>
      </c>
      <c r="H11" s="9" t="s">
        <v>294</v>
      </c>
      <c r="I11" s="9"/>
      <c r="J11" s="15">
        <f>K11*4+L11*9+M11*4</f>
        <v>848.1</v>
      </c>
      <c r="K11" s="9">
        <v>32.299999999999997</v>
      </c>
      <c r="L11" s="9">
        <v>21.3</v>
      </c>
      <c r="M11" s="9">
        <v>131.80000000000001</v>
      </c>
    </row>
  </sheetData>
  <mergeCells count="12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11-1</vt:lpstr>
      <vt:lpstr>11-2</vt:lpstr>
      <vt:lpstr>11-3</vt:lpstr>
      <vt:lpstr>11-4</vt:lpstr>
      <vt:lpstr>11-5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2020-10-29T08:29:19Z</dcterms:modified>
</cp:coreProperties>
</file>