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255" activeTab="3"/>
  </bookViews>
  <sheets>
    <sheet name="3-1" sheetId="1" r:id="rId1"/>
    <sheet name="3-2" sheetId="3" r:id="rId2"/>
    <sheet name="3-3" sheetId="4" r:id="rId3"/>
    <sheet name="3-4" sheetId="5" r:id="rId4"/>
    <sheet name="3-5" sheetId="6" r:id="rId5"/>
  </sheets>
  <calcPr calcId="162913" concurrentCalc="0"/>
</workbook>
</file>

<file path=xl/calcChain.xml><?xml version="1.0" encoding="utf-8"?>
<calcChain xmlns="http://schemas.openxmlformats.org/spreadsheetml/2006/main">
  <c r="J23" i="5" l="1"/>
  <c r="J22" i="5"/>
  <c r="J20" i="5"/>
  <c r="J19" i="5"/>
  <c r="J23" i="3"/>
  <c r="J22" i="3"/>
  <c r="J20" i="3"/>
  <c r="J19" i="3"/>
  <c r="J20" i="1"/>
  <c r="J19" i="1"/>
  <c r="J17" i="1"/>
  <c r="J16" i="1"/>
  <c r="J11" i="6"/>
  <c r="J10" i="6"/>
  <c r="J8" i="6"/>
  <c r="J7" i="6"/>
  <c r="J5" i="6"/>
  <c r="J4" i="6"/>
  <c r="J17" i="5"/>
  <c r="J16" i="5"/>
  <c r="J14" i="5"/>
  <c r="J13" i="5"/>
  <c r="J11" i="5"/>
  <c r="J10" i="5"/>
  <c r="J8" i="5"/>
  <c r="J7" i="5"/>
  <c r="J5" i="5"/>
  <c r="J4" i="5"/>
  <c r="J16" i="4"/>
  <c r="J14" i="4"/>
  <c r="J13" i="4"/>
  <c r="J11" i="4"/>
  <c r="J10" i="4"/>
  <c r="J8" i="4"/>
  <c r="J7" i="4"/>
  <c r="J5" i="4"/>
  <c r="J4" i="4"/>
  <c r="J17" i="3"/>
  <c r="J16" i="3"/>
  <c r="J14" i="3"/>
  <c r="J13" i="3"/>
  <c r="J11" i="3"/>
  <c r="J10" i="3"/>
  <c r="J8" i="3"/>
  <c r="J7" i="3"/>
  <c r="J5" i="3"/>
  <c r="J4" i="3"/>
  <c r="J14" i="1"/>
  <c r="J13" i="1"/>
  <c r="J11" i="1"/>
  <c r="J10" i="1"/>
  <c r="J8" i="1"/>
  <c r="J7" i="1"/>
  <c r="J5" i="1"/>
  <c r="J4" i="1"/>
  <c r="A5" i="1"/>
  <c r="A6" i="6"/>
  <c r="A9" i="6"/>
  <c r="A5" i="6"/>
  <c r="A8" i="6"/>
  <c r="A11" i="6"/>
  <c r="A6" i="5"/>
  <c r="A9" i="5"/>
  <c r="A12" i="5"/>
  <c r="A15" i="5"/>
  <c r="A18" i="5"/>
  <c r="A21" i="5"/>
  <c r="A5" i="5"/>
  <c r="A8" i="5"/>
  <c r="A11" i="5"/>
  <c r="A14" i="5"/>
  <c r="A17" i="5"/>
  <c r="A20" i="5"/>
  <c r="A23" i="5"/>
  <c r="A6" i="4"/>
  <c r="A9" i="4"/>
  <c r="A12" i="4"/>
  <c r="A15" i="4"/>
  <c r="A5" i="4"/>
  <c r="A8" i="4"/>
  <c r="A11" i="4"/>
  <c r="A14" i="4"/>
  <c r="A17" i="4"/>
  <c r="A6" i="3"/>
  <c r="A9" i="3"/>
  <c r="A12" i="3"/>
  <c r="A15" i="3"/>
  <c r="A18" i="3"/>
  <c r="A21" i="3"/>
  <c r="A5" i="3"/>
  <c r="A8" i="3"/>
  <c r="A11" i="3"/>
  <c r="A14" i="3"/>
  <c r="A17" i="3"/>
  <c r="A20" i="3"/>
  <c r="A23" i="3"/>
  <c r="A8" i="1"/>
  <c r="A11" i="1"/>
  <c r="A14" i="1"/>
  <c r="A17" i="1"/>
  <c r="A20" i="1"/>
  <c r="A6" i="1"/>
  <c r="A9" i="1"/>
  <c r="A12" i="1"/>
  <c r="A15" i="1"/>
  <c r="A18" i="1"/>
</calcChain>
</file>

<file path=xl/sharedStrings.xml><?xml version="1.0" encoding="utf-8"?>
<sst xmlns="http://schemas.openxmlformats.org/spreadsheetml/2006/main" count="491" uniqueCount="290">
  <si>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</si>
  <si>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</si>
  <si>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</si>
  <si>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</si>
  <si>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</si>
  <si>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</si>
  <si>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</si>
  <si>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</si>
  <si>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</si>
  <si>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</si>
  <si>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</si>
  <si>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</si>
  <si>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</si>
  <si>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</si>
  <si>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</si>
  <si>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味帝團膳公司 110年3月份 普門中學早、午、晚菜單 〔葷食〕</t>
    <phoneticPr fontId="1" type="noConversion"/>
  </si>
  <si>
    <t>煎餃、玉米濃湯</t>
    <phoneticPr fontId="1" type="noConversion"/>
  </si>
  <si>
    <t>起司蛋餅、豆漿</t>
    <phoneticPr fontId="1" type="noConversion"/>
  </si>
  <si>
    <t>手工大肉包、白煮蛋、五穀芝麻漿</t>
    <phoneticPr fontId="1" type="noConversion"/>
  </si>
  <si>
    <t>水煎包、紅茶豆漿</t>
    <phoneticPr fontId="1" type="noConversion"/>
  </si>
  <si>
    <t>大理石蛋糕、鮮奶茶</t>
    <phoneticPr fontId="1" type="noConversion"/>
  </si>
  <si>
    <t>三角飯糰、米漿</t>
    <phoneticPr fontId="1" type="noConversion"/>
  </si>
  <si>
    <t>香雞蛋三明治、可可亞</t>
    <phoneticPr fontId="1" type="noConversion"/>
  </si>
  <si>
    <t>草莓吐司、白煮蛋、立頓紅茶</t>
    <phoneticPr fontId="1" type="noConversion"/>
  </si>
  <si>
    <t>豬肉蛋堡、紅茶</t>
    <phoneticPr fontId="1" type="noConversion"/>
  </si>
  <si>
    <t>燒餅夾蛋、杏仁茶</t>
    <phoneticPr fontId="1" type="noConversion"/>
  </si>
  <si>
    <t>墨西哥麵包、薏仁漿</t>
    <phoneticPr fontId="1" type="noConversion"/>
  </si>
  <si>
    <t>玉米蛋餅、豆漿</t>
    <phoneticPr fontId="1" type="noConversion"/>
  </si>
  <si>
    <t>大亨堡、奶茶</t>
    <phoneticPr fontId="1" type="noConversion"/>
  </si>
  <si>
    <t>香椿抓餅、紅茶豆漿</t>
    <phoneticPr fontId="1" type="noConversion"/>
  </si>
  <si>
    <t>肉鬆蛋吐司、麥香紅茶</t>
    <phoneticPr fontId="1" type="noConversion"/>
  </si>
  <si>
    <t>手捲、可可亞</t>
    <phoneticPr fontId="1" type="noConversion"/>
  </si>
  <si>
    <t>火腿蛋餅、豆漿</t>
    <phoneticPr fontId="1" type="noConversion"/>
  </si>
  <si>
    <t>豬肉蛋三明治、阿華田</t>
    <phoneticPr fontId="1" type="noConversion"/>
  </si>
  <si>
    <t>巧克力厚片、餐包、牛奶</t>
    <phoneticPr fontId="1" type="noConversion"/>
  </si>
  <si>
    <t>薯餅堡、奶茶</t>
    <phoneticPr fontId="1" type="noConversion"/>
  </si>
  <si>
    <t>翡翠蛋餅、紫菜蛋花湯</t>
    <phoneticPr fontId="1" type="noConversion"/>
  </si>
  <si>
    <t>起司蛋堡、紅茶</t>
    <phoneticPr fontId="1" type="noConversion"/>
  </si>
  <si>
    <t>芋頭糕、豆漿</t>
    <phoneticPr fontId="1" type="noConversion"/>
  </si>
  <si>
    <t>法國吐司、波蜜果菜汁</t>
    <phoneticPr fontId="1" type="noConversion"/>
  </si>
  <si>
    <t>胚芽米飯</t>
  </si>
  <si>
    <t>蔥炒豆干丁</t>
  </si>
  <si>
    <t>炒高麗菜</t>
  </si>
  <si>
    <t>沙茶油菜</t>
  </si>
  <si>
    <t>味噌魚丸蛋花</t>
  </si>
  <si>
    <t>甘藷紅蘿蔔燉雞</t>
  </si>
  <si>
    <t>椒鹽甜不辣</t>
  </si>
  <si>
    <t>雙色花菜</t>
  </si>
  <si>
    <t>炒小白菜</t>
  </si>
  <si>
    <t>冬菜鴨湯</t>
  </si>
  <si>
    <t>芝麻米飯</t>
  </si>
  <si>
    <t>紅蘿蔔炒蛋</t>
  </si>
  <si>
    <t>沙茶三絲豆包</t>
  </si>
  <si>
    <t>綠豆甜湯</t>
  </si>
  <si>
    <t>紫菜豆腐</t>
  </si>
  <si>
    <t>糙米飯</t>
  </si>
  <si>
    <t>雞肉壽喜燒</t>
  </si>
  <si>
    <t>枸杞青江菜</t>
  </si>
  <si>
    <t>炒大陸妹</t>
  </si>
  <si>
    <t>榨菜肉絲</t>
  </si>
  <si>
    <t>紅糟排骨</t>
  </si>
  <si>
    <t>柴魚小白菜</t>
  </si>
  <si>
    <t>炒青花菜</t>
  </si>
  <si>
    <t>扁蒲龍骨</t>
  </si>
  <si>
    <t>枸杞藥膳凍豆腐</t>
  </si>
  <si>
    <t>香菇蒸蛋</t>
  </si>
  <si>
    <t>山粉圓甜湯</t>
  </si>
  <si>
    <t>紫米飯</t>
  </si>
  <si>
    <t>洋芋燒雞</t>
  </si>
  <si>
    <t>越式寬粉</t>
  </si>
  <si>
    <t>咖哩花菜</t>
  </si>
  <si>
    <t>蠔油青江菜</t>
  </si>
  <si>
    <t>當歸肉片</t>
  </si>
  <si>
    <t>綜合紅燒肉</t>
  </si>
  <si>
    <t>三色鱈魚丸</t>
  </si>
  <si>
    <t>洋蔥炒蛋</t>
  </si>
  <si>
    <t>海芽蛋花</t>
  </si>
  <si>
    <t>魚香肉絲</t>
  </si>
  <si>
    <t>梅粉地瓜條</t>
  </si>
  <si>
    <t>玉米大骨</t>
  </si>
  <si>
    <t>豆皮高麗菜</t>
  </si>
  <si>
    <t>牛奶麥片甜湯</t>
  </si>
  <si>
    <t>小米飯</t>
  </si>
  <si>
    <t>蜜汁肉片</t>
  </si>
  <si>
    <t>起司年糕</t>
  </si>
  <si>
    <t>蘿蔔海帶</t>
  </si>
  <si>
    <t>沙茶豆干</t>
  </si>
  <si>
    <t>紅絲銀芽</t>
  </si>
  <si>
    <t>炒青江菜</t>
  </si>
  <si>
    <t>紫菜針菇</t>
  </si>
  <si>
    <t>大白菜燉雞</t>
  </si>
  <si>
    <t>梅林排骨</t>
  </si>
  <si>
    <t>邵子豆腐</t>
  </si>
  <si>
    <t>三杯黑輪米血</t>
  </si>
  <si>
    <t>酸菜鴨湯</t>
  </si>
  <si>
    <t>紅豆西谷米甜湯</t>
  </si>
  <si>
    <t>五穀米飯</t>
  </si>
  <si>
    <t>七味香百頁</t>
  </si>
  <si>
    <t>什錦菌菇</t>
  </si>
  <si>
    <t>羅勒豬柳</t>
  </si>
  <si>
    <t>蜜汁甜不辣</t>
  </si>
  <si>
    <t>肉骨茶湯</t>
  </si>
  <si>
    <t>泰式香豆腐</t>
  </si>
  <si>
    <t>韭菜豆芽</t>
  </si>
  <si>
    <t>冬粉魚丸</t>
  </si>
  <si>
    <t>肉丁梅干筍</t>
  </si>
  <si>
    <t>木 須 肉</t>
  </si>
  <si>
    <t>炒 菠 菜</t>
  </si>
  <si>
    <t>炒 油 菜</t>
  </si>
  <si>
    <t>蒜 頭 雞</t>
  </si>
  <si>
    <t>三 杯 雞</t>
  </si>
  <si>
    <t>鹽 酥 雞</t>
  </si>
  <si>
    <t>當 歸 鴨</t>
  </si>
  <si>
    <t>羅 宋 湯</t>
  </si>
  <si>
    <t>白米飯</t>
    <phoneticPr fontId="1" type="noConversion"/>
  </si>
  <si>
    <t>白米飯</t>
    <phoneticPr fontId="1" type="noConversion"/>
  </si>
  <si>
    <t>彩椒杏鮑菇</t>
    <phoneticPr fontId="1" type="noConversion"/>
  </si>
  <si>
    <t>炒青江菜</t>
    <phoneticPr fontId="1" type="noConversion"/>
  </si>
  <si>
    <t>蜜汁地瓜</t>
    <phoneticPr fontId="1" type="noConversion"/>
  </si>
  <si>
    <t>紅蘿蔔蒸蛋</t>
    <phoneticPr fontId="1" type="noConversion"/>
  </si>
  <si>
    <t>醬爆什錦</t>
    <phoneticPr fontId="1" type="noConversion"/>
  </si>
  <si>
    <t>薑絲菠菜</t>
    <phoneticPr fontId="1" type="noConversion"/>
  </si>
  <si>
    <t>糖醋杏鮑菇</t>
    <phoneticPr fontId="1" type="noConversion"/>
  </si>
  <si>
    <t>素培根高麗菜</t>
    <phoneticPr fontId="1" type="noConversion"/>
  </si>
  <si>
    <t>滷  蛋×1</t>
    <phoneticPr fontId="1" type="noConversion"/>
  </si>
  <si>
    <t>海茸炒肉絲</t>
    <phoneticPr fontId="1" type="noConversion"/>
  </si>
  <si>
    <t>炒 菠 菜</t>
    <phoneticPr fontId="1" type="noConversion"/>
  </si>
  <si>
    <t>炒大陸妹</t>
    <phoneticPr fontId="1" type="noConversion"/>
  </si>
  <si>
    <t>炒青花菜</t>
    <phoneticPr fontId="1" type="noConversion"/>
  </si>
  <si>
    <t>炒 油 菜</t>
    <phoneticPr fontId="1" type="noConversion"/>
  </si>
  <si>
    <t>炒小白菜</t>
    <phoneticPr fontId="1" type="noConversion"/>
  </si>
  <si>
    <t>炒高麗菜</t>
    <phoneticPr fontId="1" type="noConversion"/>
  </si>
  <si>
    <t>炒青江菜</t>
    <phoneticPr fontId="1" type="noConversion"/>
  </si>
  <si>
    <t>炒 油 菜</t>
    <phoneticPr fontId="1" type="noConversion"/>
  </si>
  <si>
    <t>炒小白菜</t>
    <phoneticPr fontId="1" type="noConversion"/>
  </si>
  <si>
    <t>炒高麗菜</t>
    <phoneticPr fontId="1" type="noConversion"/>
  </si>
  <si>
    <t>炒 菠 菜</t>
    <phoneticPr fontId="1" type="noConversion"/>
  </si>
  <si>
    <t>炒大陸妹</t>
    <phoneticPr fontId="1" type="noConversion"/>
  </si>
  <si>
    <t>炒青江菜</t>
    <phoneticPr fontId="1" type="noConversion"/>
  </si>
  <si>
    <t>淨                           空</t>
    <phoneticPr fontId="1" type="noConversion"/>
  </si>
  <si>
    <t>炒青江菜</t>
    <phoneticPr fontId="1" type="noConversion"/>
  </si>
  <si>
    <t>炒青江菜</t>
    <phoneticPr fontId="1" type="noConversion"/>
  </si>
  <si>
    <t>珍珠奶茶甜湯</t>
    <phoneticPr fontId="1" type="noConversion"/>
  </si>
  <si>
    <t>仙草奶茶甜湯</t>
    <phoneticPr fontId="1" type="noConversion"/>
  </si>
  <si>
    <t>綠豆粉條甜湯</t>
    <phoneticPr fontId="1" type="noConversion"/>
  </si>
  <si>
    <t>檸檬愛玉甜湯</t>
    <phoneticPr fontId="1" type="noConversion"/>
  </si>
  <si>
    <t>珍珠紅茶甜湯</t>
    <phoneticPr fontId="1" type="noConversion"/>
  </si>
  <si>
    <t>仙草甜湯</t>
    <phoneticPr fontId="1" type="noConversion"/>
  </si>
  <si>
    <t>綜合甜湯</t>
    <phoneticPr fontId="1" type="noConversion"/>
  </si>
  <si>
    <t>家常滷肉燥</t>
    <phoneticPr fontId="1" type="noConversion"/>
  </si>
  <si>
    <t>糖醋魚丁</t>
    <phoneticPr fontId="1" type="noConversion"/>
  </si>
  <si>
    <t>百頁滷肉</t>
    <phoneticPr fontId="1" type="noConversion"/>
  </si>
  <si>
    <t>豆豉蒸排骨</t>
    <phoneticPr fontId="1" type="noConversion"/>
  </si>
  <si>
    <t>宮保雞丁</t>
    <phoneticPr fontId="1" type="noConversion"/>
  </si>
  <si>
    <t>蠔油燜雞</t>
    <phoneticPr fontId="1" type="noConversion"/>
  </si>
  <si>
    <t>筍干燒肉</t>
    <phoneticPr fontId="1" type="noConversion"/>
  </si>
  <si>
    <t>咖 哩 肉</t>
    <phoneticPr fontId="1" type="noConversion"/>
  </si>
  <si>
    <t>沙茶肉片</t>
    <phoneticPr fontId="1" type="noConversion"/>
  </si>
  <si>
    <r>
      <t>油飯、花枝丸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2、黑胡椒毛豆莢</t>
    </r>
    <phoneticPr fontId="1" type="noConversion"/>
  </si>
  <si>
    <t>香酥雞腿×1</t>
    <phoneticPr fontId="1" type="noConversion"/>
  </si>
  <si>
    <t>蔥 油 雞</t>
    <phoneticPr fontId="1" type="noConversion"/>
  </si>
  <si>
    <t>黑蜜肉排×1</t>
    <phoneticPr fontId="1" type="noConversion"/>
  </si>
  <si>
    <t>紅糟肉丁</t>
    <phoneticPr fontId="1" type="noConversion"/>
  </si>
  <si>
    <t>紅蔥肉絲炒麵、雞肉堡排×1、鐵板豆芽菜</t>
    <phoneticPr fontId="1" type="noConversion"/>
  </si>
  <si>
    <t>大滷麵、麥克雞塊×3、炒青花菜、喜兔甜包×1</t>
    <phoneticPr fontId="1" type="noConversion"/>
  </si>
  <si>
    <t>香雞排×1</t>
    <phoneticPr fontId="1" type="noConversion"/>
  </si>
  <si>
    <t>檸 檬 雞</t>
    <phoneticPr fontId="1" type="noConversion"/>
  </si>
  <si>
    <t>蔥 爆 鴨</t>
    <phoneticPr fontId="1" type="noConversion"/>
  </si>
  <si>
    <t>泰式打拋豬肉</t>
    <phoneticPr fontId="1" type="noConversion"/>
  </si>
  <si>
    <t>黑胡椒豬柳</t>
    <phoneticPr fontId="1" type="noConversion"/>
  </si>
  <si>
    <t>黑胡椒豬柳</t>
    <phoneticPr fontId="1" type="noConversion"/>
  </si>
  <si>
    <t>豆豉雞丁</t>
    <phoneticPr fontId="1" type="noConversion"/>
  </si>
  <si>
    <t>蜜汁魚丁</t>
    <phoneticPr fontId="1" type="noConversion"/>
  </si>
  <si>
    <t>椰香咖哩雞</t>
    <phoneticPr fontId="1" type="noConversion"/>
  </si>
  <si>
    <t>京醬肉片</t>
    <phoneticPr fontId="1" type="noConversion"/>
  </si>
  <si>
    <t>冬瓜燒雞</t>
    <phoneticPr fontId="1" type="noConversion"/>
  </si>
  <si>
    <t>海帶燒肉</t>
    <phoneticPr fontId="1" type="noConversion"/>
  </si>
  <si>
    <t>豆 乳 雞</t>
    <phoneticPr fontId="1" type="noConversion"/>
  </si>
  <si>
    <t>五香豆包×1</t>
    <phoneticPr fontId="1" type="noConversion"/>
  </si>
  <si>
    <t>炸旗魚排×1</t>
    <phoneticPr fontId="1" type="noConversion"/>
  </si>
  <si>
    <t>糖醋排骨</t>
    <phoneticPr fontId="1" type="noConversion"/>
  </si>
  <si>
    <t>義式蕃茄雞肉</t>
    <phoneticPr fontId="1" type="noConversion"/>
  </si>
  <si>
    <t>玉米炒蛋</t>
    <phoneticPr fontId="1" type="noConversion"/>
  </si>
  <si>
    <t>洋蔥炒蛋</t>
    <phoneticPr fontId="1" type="noConversion"/>
  </si>
  <si>
    <t>蔥甫炒蛋</t>
    <phoneticPr fontId="1" type="noConversion"/>
  </si>
  <si>
    <t>紅蘿蔔炒蛋</t>
    <phoneticPr fontId="1" type="noConversion"/>
  </si>
  <si>
    <t>雙菇炒油腐</t>
    <phoneticPr fontId="1" type="noConversion"/>
  </si>
  <si>
    <t>香菇蒸蛋</t>
    <phoneticPr fontId="1" type="noConversion"/>
  </si>
  <si>
    <t>木須炒年糕</t>
    <phoneticPr fontId="1" type="noConversion"/>
  </si>
  <si>
    <r>
      <t>肉絲蛋炒飯、麥克雞塊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3、</t>
    </r>
    <r>
      <rPr>
        <sz val="12"/>
        <color theme="1"/>
        <rFont val="新細明體"/>
        <family val="2"/>
        <charset val="136"/>
        <scheme val="minor"/>
      </rPr>
      <t>炒青花菜</t>
    </r>
    <phoneticPr fontId="1" type="noConversion"/>
  </si>
  <si>
    <t>螞蟻上樹</t>
    <phoneticPr fontId="1" type="noConversion"/>
  </si>
  <si>
    <t>什蔬炒寬粉</t>
    <phoneticPr fontId="1" type="noConversion"/>
  </si>
  <si>
    <t>螞蟻上樹</t>
    <phoneticPr fontId="1" type="noConversion"/>
  </si>
  <si>
    <t>沙茶冬粉</t>
    <phoneticPr fontId="1" type="noConversion"/>
  </si>
  <si>
    <t>毛豆拌豆干</t>
    <phoneticPr fontId="1" type="noConversion"/>
  </si>
  <si>
    <t>雙蔥炒豆干</t>
    <phoneticPr fontId="1" type="noConversion"/>
  </si>
  <si>
    <t>客家小炒</t>
    <phoneticPr fontId="1" type="noConversion"/>
  </si>
  <si>
    <t>蟹味溜豆腐</t>
    <phoneticPr fontId="1" type="noConversion"/>
  </si>
  <si>
    <t>麻婆豆腐</t>
    <phoneticPr fontId="1" type="noConversion"/>
  </si>
  <si>
    <r>
      <t>香蒜大排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</si>
  <si>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春  捲×1</t>
    <phoneticPr fontId="1" type="noConversion"/>
  </si>
  <si>
    <t>滷海帶結</t>
    <phoneticPr fontId="1" type="noConversion"/>
  </si>
  <si>
    <t>炸蛋燴白菜×1</t>
    <phoneticPr fontId="1" type="noConversion"/>
  </si>
  <si>
    <t>椰香山藥捲×1</t>
    <phoneticPr fontId="1" type="noConversion"/>
  </si>
  <si>
    <t>花枝丸×2</t>
    <phoneticPr fontId="1" type="noConversion"/>
  </si>
  <si>
    <t>大白菜燉雞</t>
    <phoneticPr fontId="1" type="noConversion"/>
  </si>
  <si>
    <t>培根高麗菜</t>
    <phoneticPr fontId="1" type="noConversion"/>
  </si>
  <si>
    <t>奶油洋芋</t>
    <phoneticPr fontId="1" type="noConversion"/>
  </si>
  <si>
    <t>蘿蔔大骨</t>
    <phoneticPr fontId="1" type="noConversion"/>
  </si>
  <si>
    <t>金針玉米</t>
    <phoneticPr fontId="1" type="noConversion"/>
  </si>
  <si>
    <t>蔬菜濃湯</t>
    <phoneticPr fontId="1" type="noConversion"/>
  </si>
  <si>
    <t>黑胡椒豆芽菜</t>
    <phoneticPr fontId="1" type="noConversion"/>
  </si>
  <si>
    <t>肉燥大陸妹</t>
    <phoneticPr fontId="1" type="noConversion"/>
  </si>
  <si>
    <t>麻油三色米血</t>
    <phoneticPr fontId="1" type="noConversion"/>
  </si>
  <si>
    <t>柴魚蒸蛋</t>
    <phoneticPr fontId="1" type="noConversion"/>
  </si>
  <si>
    <t>青蔥蛋花</t>
    <phoneticPr fontId="1" type="noConversion"/>
  </si>
  <si>
    <t>當歸肉片</t>
    <phoneticPr fontId="1" type="noConversion"/>
  </si>
  <si>
    <t>白 菜 滷</t>
    <phoneticPr fontId="1" type="noConversion"/>
  </si>
  <si>
    <t>咖哩花菜</t>
    <phoneticPr fontId="1" type="noConversion"/>
  </si>
  <si>
    <t>海芽大骨</t>
    <phoneticPr fontId="1" type="noConversion"/>
  </si>
  <si>
    <t>紫菜蛋花</t>
    <phoneticPr fontId="1" type="noConversion"/>
  </si>
  <si>
    <t>蔥香大陸妹</t>
    <phoneticPr fontId="1" type="noConversion"/>
  </si>
  <si>
    <t>泡菜炒蛋</t>
    <phoneticPr fontId="1" type="noConversion"/>
  </si>
  <si>
    <t>三 色 蛋</t>
    <phoneticPr fontId="1" type="noConversion"/>
  </si>
  <si>
    <t>丁香豆干</t>
    <phoneticPr fontId="1" type="noConversion"/>
  </si>
  <si>
    <t>培根炒洋芋</t>
    <phoneticPr fontId="1" type="noConversion"/>
  </si>
  <si>
    <t>白 菜 滷</t>
    <phoneticPr fontId="1" type="noConversion"/>
  </si>
  <si>
    <t>梅粉地瓜條</t>
    <phoneticPr fontId="1" type="noConversion"/>
  </si>
  <si>
    <t>滷大油腐×1</t>
    <phoneticPr fontId="1" type="noConversion"/>
  </si>
  <si>
    <t>滷味小棒天</t>
    <phoneticPr fontId="1" type="noConversion"/>
  </si>
  <si>
    <t>成都子雞</t>
    <phoneticPr fontId="1" type="noConversion"/>
  </si>
  <si>
    <t>鮮蔬蘿蔔糕</t>
    <phoneticPr fontId="1" type="noConversion"/>
  </si>
  <si>
    <t>椒鹽地瓜條</t>
    <phoneticPr fontId="1" type="noConversion"/>
  </si>
  <si>
    <t>回鍋肉片</t>
    <phoneticPr fontId="1" type="noConversion"/>
  </si>
  <si>
    <t>椰香山藥捲×1</t>
    <phoneticPr fontId="1" type="noConversion"/>
  </si>
  <si>
    <t>滷  蛋×1</t>
    <phoneticPr fontId="1" type="noConversion"/>
  </si>
  <si>
    <t>咖哩花菜</t>
    <phoneticPr fontId="1" type="noConversion"/>
  </si>
  <si>
    <t>綠咖哩洋芋</t>
    <phoneticPr fontId="1" type="noConversion"/>
  </si>
  <si>
    <t>肉末玉米</t>
    <phoneticPr fontId="1" type="noConversion"/>
  </si>
  <si>
    <t>五香滷百頁</t>
    <phoneticPr fontId="1" type="noConversion"/>
  </si>
  <si>
    <t>三色高麗菜</t>
    <phoneticPr fontId="1" type="noConversion"/>
  </si>
  <si>
    <t>木 須 肉</t>
    <phoneticPr fontId="1" type="noConversion"/>
  </si>
  <si>
    <t>沙茶豆干</t>
    <phoneticPr fontId="1" type="noConversion"/>
  </si>
  <si>
    <t>木耳高麗菜</t>
    <phoneticPr fontId="1" type="noConversion"/>
  </si>
  <si>
    <t>紅燒蘿蔔</t>
    <phoneticPr fontId="1" type="noConversion"/>
  </si>
  <si>
    <t>芝麻球×2</t>
    <phoneticPr fontId="1" type="noConversion"/>
  </si>
  <si>
    <t>鹹蛋炒黃瓜</t>
    <phoneticPr fontId="1" type="noConversion"/>
  </si>
  <si>
    <t>柴魚小白菜</t>
    <phoneticPr fontId="1" type="noConversion"/>
  </si>
  <si>
    <t>味噌豆腐</t>
    <phoneticPr fontId="1" type="noConversion"/>
  </si>
  <si>
    <t>金針大骨</t>
    <phoneticPr fontId="1" type="noConversion"/>
  </si>
  <si>
    <t>蟹絲翡翠</t>
    <phoneticPr fontId="1" type="noConversion"/>
  </si>
  <si>
    <t>玉米濃湯</t>
    <phoneticPr fontId="1" type="noConversion"/>
  </si>
  <si>
    <t>關東煮湯</t>
    <phoneticPr fontId="1" type="noConversion"/>
  </si>
  <si>
    <t>玉米濃湯</t>
    <phoneticPr fontId="1" type="noConversion"/>
  </si>
  <si>
    <t>蘿蔔雞湯</t>
    <phoneticPr fontId="1" type="noConversion"/>
  </si>
  <si>
    <t>黃瓜大骨</t>
    <phoneticPr fontId="1" type="noConversion"/>
  </si>
  <si>
    <t>蜜汁甜不辣</t>
    <phoneticPr fontId="1" type="noConversion"/>
  </si>
  <si>
    <t>冬瓜雞湯</t>
    <phoneticPr fontId="1" type="noConversion"/>
  </si>
  <si>
    <t>黃耆大蒜雞</t>
    <phoneticPr fontId="1" type="noConversion"/>
  </si>
  <si>
    <t>四神龍骨</t>
    <phoneticPr fontId="1" type="noConversion"/>
  </si>
  <si>
    <t>香菇肉粳</t>
    <phoneticPr fontId="1" type="noConversion"/>
  </si>
  <si>
    <t>花生海帶龍骨</t>
    <phoneticPr fontId="1" type="noConversion"/>
  </si>
  <si>
    <t>韓式炒年糕</t>
    <phoneticPr fontId="1" type="noConversion"/>
  </si>
  <si>
    <t>蔥炒豆干丁</t>
    <phoneticPr fontId="1" type="noConversion"/>
  </si>
  <si>
    <t>火腿玉米</t>
    <phoneticPr fontId="1" type="noConversion"/>
  </si>
  <si>
    <t>紫菜大骨</t>
    <phoneticPr fontId="1" type="noConversion"/>
  </si>
  <si>
    <t>小蕃茄</t>
    <phoneticPr fontId="1" type="noConversion"/>
  </si>
  <si>
    <t>葡萄</t>
    <phoneticPr fontId="1" type="noConversion"/>
  </si>
  <si>
    <t>棗子</t>
    <phoneticPr fontId="1" type="noConversion"/>
  </si>
  <si>
    <t>香蕉</t>
    <phoneticPr fontId="1" type="noConversion"/>
  </si>
  <si>
    <t>柳丁</t>
    <phoneticPr fontId="1" type="noConversion"/>
  </si>
  <si>
    <t>芭樂</t>
    <phoneticPr fontId="1" type="noConversion"/>
  </si>
  <si>
    <t>橘子</t>
    <phoneticPr fontId="1" type="noConversion"/>
  </si>
  <si>
    <t>蓮霧</t>
    <phoneticPr fontId="1" type="noConversion"/>
  </si>
  <si>
    <t>皮蛋瘦肉粥、麥克雞塊×2</t>
    <phoneticPr fontId="1" type="noConversion"/>
  </si>
  <si>
    <t>麵線糊、滷蛋×1</t>
    <phoneticPr fontId="1" type="noConversion"/>
  </si>
  <si>
    <t>手捲、紅茶</t>
    <phoneticPr fontId="1" type="noConversion"/>
  </si>
  <si>
    <t>金瓜米粉、滷什錦、鐵板豆芽菜</t>
    <phoneticPr fontId="1" type="noConversion"/>
  </si>
  <si>
    <t>刈包、豆漿</t>
    <phoneticPr fontId="1" type="noConversion"/>
  </si>
  <si>
    <t>蕃茄炒蛋</t>
    <phoneticPr fontId="1" type="noConversion"/>
  </si>
  <si>
    <r>
      <t>蔥油雞排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</si>
  <si>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青菜蛋花</t>
    <phoneticPr fontId="1" type="noConversion"/>
  </si>
  <si>
    <t>酸菜肉絲</t>
    <phoneticPr fontId="1" type="noConversion"/>
  </si>
  <si>
    <t>冬菜鴨湯</t>
    <phoneticPr fontId="1" type="noConversion"/>
  </si>
  <si>
    <t>韭菜炒甜不辣</t>
    <phoneticPr fontId="1" type="noConversion"/>
  </si>
  <si>
    <t>滷豆干丁</t>
    <phoneticPr fontId="1" type="noConversion"/>
  </si>
  <si>
    <t>冬粉魚丸</t>
    <phoneticPr fontId="1" type="noConversion"/>
  </si>
  <si>
    <t>玉米大骨</t>
    <phoneticPr fontId="1" type="noConversion"/>
  </si>
  <si>
    <r>
      <t>蕃茄醬風味炒飯、椒鹽三節翅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</t>
    </r>
    <r>
      <rPr>
        <sz val="12"/>
        <color theme="1"/>
        <rFont val="新細明體"/>
        <family val="2"/>
        <charset val="136"/>
        <scheme val="minor"/>
      </rPr>
      <t>炒青花菜</t>
    </r>
    <phoneticPr fontId="1" type="noConversion"/>
  </si>
  <si>
    <t>義大利肉醬麵、蠔油獅子頭×1、炒油菜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</si>
</sst>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C3" zoomScaleNormal="100" workbookViewId="0">
      <selection activeCell="M21" sqref="M21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9" t="s">
        <v>13</v>
      </c>
      <c r="F2" s="19"/>
      <c r="G2" s="19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5">
        <v>44257</v>
      </c>
      <c r="B3" s="8" t="s">
        <v>9</v>
      </c>
      <c r="C3" s="16" t="s">
        <v>16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4"/>
      <c r="B4" s="8" t="s">
        <v>10</v>
      </c>
      <c r="C4" s="8" t="s">
        <v>40</v>
      </c>
      <c r="D4" s="8" t="s">
        <v>199</v>
      </c>
      <c r="E4" s="8" t="s">
        <v>41</v>
      </c>
      <c r="F4" s="8" t="s">
        <v>42</v>
      </c>
      <c r="G4" s="8" t="s">
        <v>43</v>
      </c>
      <c r="H4" s="8" t="s">
        <v>44</v>
      </c>
      <c r="I4" s="8"/>
      <c r="J4" s="15">
        <f t="shared" ref="J4:J5" si="0">(K4+M4)*4+L4*9</f>
        <v>800.6</v>
      </c>
      <c r="K4" s="15">
        <v>35.9</v>
      </c>
      <c r="L4" s="15">
        <v>27</v>
      </c>
      <c r="M4" s="15">
        <v>103.5</v>
      </c>
    </row>
    <row r="5" spans="1:13" ht="20.100000000000001" customHeight="1" x14ac:dyDescent="0.25">
      <c r="A5" s="2">
        <f>A3</f>
        <v>44257</v>
      </c>
      <c r="B5" s="8" t="s">
        <v>11</v>
      </c>
      <c r="C5" s="8" t="s">
        <v>114</v>
      </c>
      <c r="D5" s="8" t="s">
        <v>149</v>
      </c>
      <c r="E5" s="8" t="s">
        <v>182</v>
      </c>
      <c r="F5" s="8" t="s">
        <v>200</v>
      </c>
      <c r="G5" s="8" t="s">
        <v>126</v>
      </c>
      <c r="H5" s="8" t="s">
        <v>205</v>
      </c>
      <c r="I5" s="8"/>
      <c r="J5" s="15">
        <f t="shared" si="0"/>
        <v>809.6</v>
      </c>
      <c r="K5" s="15">
        <v>33.6</v>
      </c>
      <c r="L5" s="15">
        <v>26</v>
      </c>
      <c r="M5" s="15">
        <v>110.3</v>
      </c>
    </row>
    <row r="6" spans="1:13" ht="20.100000000000001" customHeight="1" x14ac:dyDescent="0.25">
      <c r="A6" s="25">
        <f>A3+1</f>
        <v>44258</v>
      </c>
      <c r="B6" s="8" t="s">
        <v>9</v>
      </c>
      <c r="C6" s="19" t="s">
        <v>276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24"/>
      <c r="B7" s="8" t="s">
        <v>10</v>
      </c>
      <c r="C7" s="8" t="s">
        <v>114</v>
      </c>
      <c r="D7" s="10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266</v>
      </c>
      <c r="J7" s="15">
        <f t="shared" ref="J7:J8" si="1">(K7+M7)*4+L7*9</f>
        <v>847.9</v>
      </c>
      <c r="K7" s="15">
        <v>30.6</v>
      </c>
      <c r="L7" s="15">
        <v>20.3</v>
      </c>
      <c r="M7" s="15">
        <v>135.69999999999999</v>
      </c>
    </row>
    <row r="8" spans="1:13" ht="20.100000000000001" customHeight="1" x14ac:dyDescent="0.25">
      <c r="A8" s="2">
        <f>A5+1</f>
        <v>44258</v>
      </c>
      <c r="B8" s="8" t="s">
        <v>11</v>
      </c>
      <c r="C8" s="8" t="s">
        <v>114</v>
      </c>
      <c r="D8" s="8" t="s">
        <v>150</v>
      </c>
      <c r="E8" s="8" t="s">
        <v>186</v>
      </c>
      <c r="F8" s="8" t="s">
        <v>206</v>
      </c>
      <c r="G8" s="8" t="s">
        <v>127</v>
      </c>
      <c r="H8" s="8" t="s">
        <v>208</v>
      </c>
      <c r="I8" s="8"/>
      <c r="J8" s="15">
        <f t="shared" si="1"/>
        <v>809.5</v>
      </c>
      <c r="K8" s="15">
        <v>32.700000000000003</v>
      </c>
      <c r="L8" s="15">
        <v>26.3</v>
      </c>
      <c r="M8" s="15">
        <v>110.5</v>
      </c>
    </row>
    <row r="9" spans="1:13" ht="19.5" customHeight="1" x14ac:dyDescent="0.25">
      <c r="A9" s="9">
        <f>A6+1</f>
        <v>44259</v>
      </c>
      <c r="B9" s="8" t="s">
        <v>9</v>
      </c>
      <c r="C9" s="19" t="s">
        <v>17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7" t="s">
        <v>14</v>
      </c>
      <c r="B10" s="8" t="s">
        <v>10</v>
      </c>
      <c r="C10" s="8" t="s">
        <v>50</v>
      </c>
      <c r="D10" s="8" t="s">
        <v>116</v>
      </c>
      <c r="E10" s="8" t="s">
        <v>51</v>
      </c>
      <c r="F10" s="8" t="s">
        <v>52</v>
      </c>
      <c r="G10" s="8" t="s">
        <v>117</v>
      </c>
      <c r="H10" s="8" t="s">
        <v>53</v>
      </c>
      <c r="I10" s="8"/>
      <c r="J10" s="15">
        <f t="shared" ref="J10:J11" si="2">(K10+M10)*4+L10*9</f>
        <v>812.5</v>
      </c>
      <c r="K10" s="15">
        <v>30.1</v>
      </c>
      <c r="L10" s="15">
        <v>20.100000000000001</v>
      </c>
      <c r="M10" s="15">
        <v>127.8</v>
      </c>
    </row>
    <row r="11" spans="1:13" ht="20.100000000000001" customHeight="1" x14ac:dyDescent="0.25">
      <c r="A11" s="2">
        <f>A8+1</f>
        <v>44259</v>
      </c>
      <c r="B11" s="8" t="s">
        <v>11</v>
      </c>
      <c r="C11" s="8" t="s">
        <v>114</v>
      </c>
      <c r="D11" s="8" t="s">
        <v>151</v>
      </c>
      <c r="E11" s="8" t="s">
        <v>190</v>
      </c>
      <c r="F11" s="8" t="s">
        <v>207</v>
      </c>
      <c r="G11" s="8" t="s">
        <v>128</v>
      </c>
      <c r="H11" s="8" t="s">
        <v>209</v>
      </c>
      <c r="I11" s="8"/>
      <c r="J11" s="15">
        <f t="shared" si="2"/>
        <v>808.30000000000007</v>
      </c>
      <c r="K11" s="15">
        <v>31.8</v>
      </c>
      <c r="L11" s="15">
        <v>24.3</v>
      </c>
      <c r="M11" s="15">
        <v>115.6</v>
      </c>
    </row>
    <row r="12" spans="1:13" ht="20.100000000000001" customHeight="1" x14ac:dyDescent="0.25">
      <c r="A12" s="25">
        <f>A9+1</f>
        <v>44260</v>
      </c>
      <c r="B12" s="8" t="s">
        <v>9</v>
      </c>
      <c r="C12" s="19" t="s">
        <v>18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24"/>
      <c r="B13" s="8" t="s">
        <v>10</v>
      </c>
      <c r="C13" s="16" t="s">
        <v>277</v>
      </c>
      <c r="D13" s="17"/>
      <c r="E13" s="17"/>
      <c r="F13" s="17"/>
      <c r="G13" s="18"/>
      <c r="H13" s="8" t="s">
        <v>54</v>
      </c>
      <c r="I13" s="8" t="s">
        <v>267</v>
      </c>
      <c r="J13" s="15">
        <f t="shared" ref="J13:J20" si="3">(K13+M13)*4+L13*9</f>
        <v>838.50000000000011</v>
      </c>
      <c r="K13" s="15">
        <v>31.3</v>
      </c>
      <c r="L13" s="15">
        <v>25.3</v>
      </c>
      <c r="M13" s="15">
        <v>121.4</v>
      </c>
    </row>
    <row r="14" spans="1:13" ht="20.100000000000001" customHeight="1" x14ac:dyDescent="0.25">
      <c r="A14" s="2">
        <f>A11+1</f>
        <v>44260</v>
      </c>
      <c r="B14" s="8" t="s">
        <v>11</v>
      </c>
      <c r="C14" s="8" t="s">
        <v>114</v>
      </c>
      <c r="D14" s="4" t="s">
        <v>230</v>
      </c>
      <c r="E14" s="4" t="s">
        <v>195</v>
      </c>
      <c r="F14" s="4" t="s">
        <v>201</v>
      </c>
      <c r="G14" s="4" t="s">
        <v>129</v>
      </c>
      <c r="H14" s="4" t="s">
        <v>210</v>
      </c>
      <c r="I14" s="4"/>
      <c r="J14" s="15">
        <f t="shared" si="3"/>
        <v>811.2</v>
      </c>
      <c r="K14" s="15">
        <v>33.200000000000003</v>
      </c>
      <c r="L14" s="15">
        <v>23.2</v>
      </c>
      <c r="M14" s="15">
        <v>117.4</v>
      </c>
    </row>
    <row r="15" spans="1:13" ht="20.100000000000001" customHeight="1" x14ac:dyDescent="0.25">
      <c r="A15" s="25">
        <f>A12+1</f>
        <v>44261</v>
      </c>
      <c r="B15" s="8" t="s">
        <v>9</v>
      </c>
      <c r="C15" s="16" t="s">
        <v>19</v>
      </c>
      <c r="D15" s="17"/>
      <c r="E15" s="17"/>
      <c r="F15" s="17"/>
      <c r="G15" s="17"/>
      <c r="H15" s="17"/>
      <c r="I15" s="18"/>
      <c r="J15" s="16"/>
      <c r="K15" s="17"/>
      <c r="L15" s="17"/>
      <c r="M15" s="18"/>
    </row>
    <row r="16" spans="1:13" ht="20.100000000000001" customHeight="1" x14ac:dyDescent="0.25">
      <c r="A16" s="24"/>
      <c r="B16" s="5" t="s">
        <v>10</v>
      </c>
      <c r="C16" s="8" t="s">
        <v>114</v>
      </c>
      <c r="D16" s="8" t="s">
        <v>152</v>
      </c>
      <c r="E16" s="8" t="s">
        <v>214</v>
      </c>
      <c r="F16" s="8" t="s">
        <v>211</v>
      </c>
      <c r="G16" s="8" t="s">
        <v>126</v>
      </c>
      <c r="H16" s="5" t="s">
        <v>142</v>
      </c>
      <c r="I16" s="5"/>
      <c r="J16" s="15">
        <f t="shared" si="3"/>
        <v>831.60000000000014</v>
      </c>
      <c r="K16" s="5">
        <v>32.200000000000003</v>
      </c>
      <c r="L16" s="5">
        <v>20.8</v>
      </c>
      <c r="M16" s="5">
        <v>128.9</v>
      </c>
    </row>
    <row r="17" spans="1:13" s="6" customFormat="1" ht="20.100000000000001" customHeight="1" x14ac:dyDescent="0.25">
      <c r="A17" s="2">
        <f>A14+1</f>
        <v>44261</v>
      </c>
      <c r="B17" s="8" t="s">
        <v>11</v>
      </c>
      <c r="C17" s="8" t="s">
        <v>114</v>
      </c>
      <c r="D17" s="8" t="s">
        <v>153</v>
      </c>
      <c r="E17" s="8" t="s">
        <v>213</v>
      </c>
      <c r="F17" s="8" t="s">
        <v>221</v>
      </c>
      <c r="G17" s="8" t="s">
        <v>131</v>
      </c>
      <c r="H17" s="8" t="s">
        <v>215</v>
      </c>
      <c r="I17" s="8"/>
      <c r="J17" s="15">
        <f t="shared" si="3"/>
        <v>823.9</v>
      </c>
      <c r="K17" s="8">
        <v>30.7</v>
      </c>
      <c r="L17" s="8">
        <v>24.3</v>
      </c>
      <c r="M17" s="8">
        <v>120.6</v>
      </c>
    </row>
    <row r="18" spans="1:13" ht="20.100000000000001" customHeight="1" x14ac:dyDescent="0.25">
      <c r="A18" s="23">
        <f>A15+1</f>
        <v>44262</v>
      </c>
      <c r="B18" s="4" t="s">
        <v>9</v>
      </c>
      <c r="C18" s="20" t="s">
        <v>20</v>
      </c>
      <c r="D18" s="21"/>
      <c r="E18" s="21"/>
      <c r="F18" s="21"/>
      <c r="G18" s="21"/>
      <c r="H18" s="21"/>
      <c r="I18" s="22"/>
      <c r="J18" s="16"/>
      <c r="K18" s="17"/>
      <c r="L18" s="17"/>
      <c r="M18" s="18"/>
    </row>
    <row r="19" spans="1:13" ht="20.100000000000001" customHeight="1" x14ac:dyDescent="0.25">
      <c r="A19" s="24"/>
      <c r="B19" s="8" t="s">
        <v>10</v>
      </c>
      <c r="C19" s="16" t="s">
        <v>189</v>
      </c>
      <c r="D19" s="17"/>
      <c r="E19" s="17"/>
      <c r="F19" s="17"/>
      <c r="G19" s="18"/>
      <c r="H19" s="8" t="s">
        <v>216</v>
      </c>
      <c r="I19" s="8"/>
      <c r="J19" s="15">
        <f t="shared" si="3"/>
        <v>831.7</v>
      </c>
      <c r="K19" s="8">
        <v>30.3</v>
      </c>
      <c r="L19" s="8">
        <v>26.1</v>
      </c>
      <c r="M19" s="8">
        <v>118.9</v>
      </c>
    </row>
    <row r="20" spans="1:13" ht="20.100000000000001" customHeight="1" x14ac:dyDescent="0.25">
      <c r="A20" s="2">
        <f>A17+1</f>
        <v>44262</v>
      </c>
      <c r="B20" s="8" t="s">
        <v>11</v>
      </c>
      <c r="C20" s="8" t="s">
        <v>114</v>
      </c>
      <c r="D20" s="8" t="s">
        <v>170</v>
      </c>
      <c r="E20" s="8" t="s">
        <v>217</v>
      </c>
      <c r="F20" s="8" t="s">
        <v>218</v>
      </c>
      <c r="G20" s="8" t="s">
        <v>132</v>
      </c>
      <c r="H20" s="8" t="s">
        <v>219</v>
      </c>
      <c r="I20" s="8"/>
      <c r="J20" s="15">
        <f t="shared" si="3"/>
        <v>824.8</v>
      </c>
      <c r="K20" s="8">
        <v>35.299999999999997</v>
      </c>
      <c r="L20" s="8">
        <v>23.6</v>
      </c>
      <c r="M20" s="8">
        <v>117.8</v>
      </c>
    </row>
  </sheetData>
  <mergeCells count="21">
    <mergeCell ref="A18:A19"/>
    <mergeCell ref="E2:G2"/>
    <mergeCell ref="A12:A13"/>
    <mergeCell ref="A15:A16"/>
    <mergeCell ref="A1:M1"/>
    <mergeCell ref="C3:I3"/>
    <mergeCell ref="C6:I6"/>
    <mergeCell ref="C9:I9"/>
    <mergeCell ref="A3:A4"/>
    <mergeCell ref="A6:A7"/>
    <mergeCell ref="J3:M3"/>
    <mergeCell ref="J6:M6"/>
    <mergeCell ref="J9:M9"/>
    <mergeCell ref="C19:G19"/>
    <mergeCell ref="J12:M12"/>
    <mergeCell ref="J15:M15"/>
    <mergeCell ref="J18:M18"/>
    <mergeCell ref="C12:I12"/>
    <mergeCell ref="C15:I15"/>
    <mergeCell ref="C18:I18"/>
    <mergeCell ref="C13:G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6" zoomScaleNormal="100" workbookViewId="0">
      <selection activeCell="M23" sqref="M23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19" t="s">
        <v>13</v>
      </c>
      <c r="F2" s="19"/>
      <c r="G2" s="19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ht="20.100000000000001" customHeight="1" x14ac:dyDescent="0.25">
      <c r="A3" s="25">
        <v>44263</v>
      </c>
      <c r="B3" s="11" t="s">
        <v>9</v>
      </c>
      <c r="C3" s="16" t="s">
        <v>21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4"/>
      <c r="B4" s="11" t="s">
        <v>10</v>
      </c>
      <c r="C4" s="11" t="s">
        <v>55</v>
      </c>
      <c r="D4" s="11" t="s">
        <v>56</v>
      </c>
      <c r="E4" s="11" t="s">
        <v>202</v>
      </c>
      <c r="F4" s="11" t="s">
        <v>57</v>
      </c>
      <c r="G4" s="11" t="s">
        <v>58</v>
      </c>
      <c r="H4" s="11" t="s">
        <v>59</v>
      </c>
      <c r="I4" s="11" t="s">
        <v>269</v>
      </c>
      <c r="J4" s="4">
        <f t="shared" ref="J4:J5" si="0">(K4+M4)*4+L4*9</f>
        <v>834.2</v>
      </c>
      <c r="K4" s="4">
        <v>34.9</v>
      </c>
      <c r="L4" s="4">
        <v>27.8</v>
      </c>
      <c r="M4" s="4">
        <v>111.1</v>
      </c>
    </row>
    <row r="5" spans="1:13" ht="20.100000000000001" customHeight="1" x14ac:dyDescent="0.25">
      <c r="A5" s="2">
        <f>A3</f>
        <v>44263</v>
      </c>
      <c r="B5" s="11" t="s">
        <v>11</v>
      </c>
      <c r="C5" s="11" t="s">
        <v>114</v>
      </c>
      <c r="D5" s="11" t="s">
        <v>155</v>
      </c>
      <c r="E5" s="11" t="s">
        <v>197</v>
      </c>
      <c r="F5" s="11" t="s">
        <v>203</v>
      </c>
      <c r="G5" s="11" t="s">
        <v>133</v>
      </c>
      <c r="H5" s="3" t="s">
        <v>220</v>
      </c>
      <c r="I5" s="11"/>
      <c r="J5" s="15">
        <f t="shared" si="0"/>
        <v>800</v>
      </c>
      <c r="K5" s="15">
        <v>33.9</v>
      </c>
      <c r="L5" s="15">
        <v>24.8</v>
      </c>
      <c r="M5" s="15">
        <v>110.3</v>
      </c>
    </row>
    <row r="6" spans="1:13" ht="20.100000000000001" customHeight="1" x14ac:dyDescent="0.25">
      <c r="A6" s="25">
        <f>A3+1</f>
        <v>44264</v>
      </c>
      <c r="B6" s="11" t="s">
        <v>9</v>
      </c>
      <c r="C6" s="19" t="s">
        <v>278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24"/>
      <c r="B7" s="11" t="s">
        <v>10</v>
      </c>
      <c r="C7" s="11" t="s">
        <v>115</v>
      </c>
      <c r="D7" s="11" t="s">
        <v>60</v>
      </c>
      <c r="E7" s="11" t="s">
        <v>106</v>
      </c>
      <c r="F7" s="11" t="s">
        <v>61</v>
      </c>
      <c r="G7" s="11" t="s">
        <v>107</v>
      </c>
      <c r="H7" s="14" t="s">
        <v>63</v>
      </c>
      <c r="I7" s="11"/>
      <c r="J7" s="15">
        <f t="shared" ref="J7:J8" si="1">(K7+M7)*4+L7*9</f>
        <v>821</v>
      </c>
      <c r="K7" s="15">
        <v>32.5</v>
      </c>
      <c r="L7" s="15">
        <v>29.4</v>
      </c>
      <c r="M7" s="15">
        <v>106.6</v>
      </c>
    </row>
    <row r="8" spans="1:13" ht="20.100000000000001" customHeight="1" x14ac:dyDescent="0.25">
      <c r="A8" s="2">
        <f>A5+1</f>
        <v>44264</v>
      </c>
      <c r="B8" s="11" t="s">
        <v>11</v>
      </c>
      <c r="C8" s="11" t="s">
        <v>114</v>
      </c>
      <c r="D8" s="11" t="s">
        <v>154</v>
      </c>
      <c r="E8" s="11" t="s">
        <v>284</v>
      </c>
      <c r="F8" s="11" t="s">
        <v>238</v>
      </c>
      <c r="G8" s="11" t="s">
        <v>132</v>
      </c>
      <c r="H8" s="11" t="s">
        <v>143</v>
      </c>
      <c r="I8" s="11"/>
      <c r="J8" s="15">
        <f t="shared" si="1"/>
        <v>804.8</v>
      </c>
      <c r="K8" s="15">
        <v>34.299999999999997</v>
      </c>
      <c r="L8" s="15">
        <v>25.6</v>
      </c>
      <c r="M8" s="15">
        <v>109.3</v>
      </c>
    </row>
    <row r="9" spans="1:13" ht="20.100000000000001" customHeight="1" x14ac:dyDescent="0.25">
      <c r="A9" s="25">
        <f>A6+1</f>
        <v>44265</v>
      </c>
      <c r="B9" s="11" t="s">
        <v>9</v>
      </c>
      <c r="C9" s="19" t="s">
        <v>22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24"/>
      <c r="B10" s="11" t="s">
        <v>10</v>
      </c>
      <c r="C10" s="16" t="s">
        <v>158</v>
      </c>
      <c r="D10" s="17"/>
      <c r="E10" s="17"/>
      <c r="F10" s="17"/>
      <c r="G10" s="18"/>
      <c r="H10" s="11" t="s">
        <v>281</v>
      </c>
      <c r="I10" s="11" t="s">
        <v>268</v>
      </c>
      <c r="J10" s="15">
        <f>(K10+M10)*4+L10*9</f>
        <v>879.2</v>
      </c>
      <c r="K10" s="15">
        <v>32</v>
      </c>
      <c r="L10" s="15">
        <v>28.8</v>
      </c>
      <c r="M10" s="15">
        <v>123</v>
      </c>
    </row>
    <row r="11" spans="1:13" ht="20.100000000000001" customHeight="1" x14ac:dyDescent="0.25">
      <c r="A11" s="2">
        <f>A8+1</f>
        <v>44265</v>
      </c>
      <c r="B11" s="11" t="s">
        <v>11</v>
      </c>
      <c r="C11" s="11" t="s">
        <v>114</v>
      </c>
      <c r="D11" s="11" t="s">
        <v>156</v>
      </c>
      <c r="E11" s="11" t="s">
        <v>285</v>
      </c>
      <c r="F11" s="11" t="s">
        <v>246</v>
      </c>
      <c r="G11" s="11" t="s">
        <v>134</v>
      </c>
      <c r="H11" s="11" t="s">
        <v>282</v>
      </c>
      <c r="I11" s="11"/>
      <c r="J11" s="15">
        <f>(K11+M11)*4+L11*9</f>
        <v>801.7</v>
      </c>
      <c r="K11" s="15">
        <v>36.4</v>
      </c>
      <c r="L11" s="15">
        <v>24.5</v>
      </c>
      <c r="M11" s="15">
        <v>108.9</v>
      </c>
    </row>
    <row r="12" spans="1:13" ht="19.5" customHeight="1" x14ac:dyDescent="0.25">
      <c r="A12" s="13">
        <f>A9+1</f>
        <v>44266</v>
      </c>
      <c r="B12" s="11" t="s">
        <v>9</v>
      </c>
      <c r="C12" s="19" t="s">
        <v>23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12" t="s">
        <v>14</v>
      </c>
      <c r="B13" s="11" t="s">
        <v>10</v>
      </c>
      <c r="C13" s="11" t="s">
        <v>115</v>
      </c>
      <c r="D13" s="11" t="s">
        <v>118</v>
      </c>
      <c r="E13" s="10" t="s">
        <v>64</v>
      </c>
      <c r="F13" s="11" t="s">
        <v>65</v>
      </c>
      <c r="G13" s="11" t="s">
        <v>108</v>
      </c>
      <c r="H13" s="11" t="s">
        <v>66</v>
      </c>
      <c r="I13" s="11"/>
      <c r="J13" s="15">
        <f>(K13+M13)*4+L13*9</f>
        <v>830.3</v>
      </c>
      <c r="K13" s="15">
        <v>30.5</v>
      </c>
      <c r="L13" s="15">
        <v>18.7</v>
      </c>
      <c r="M13" s="15">
        <v>135</v>
      </c>
    </row>
    <row r="14" spans="1:13" ht="20.100000000000001" customHeight="1" x14ac:dyDescent="0.25">
      <c r="A14" s="2">
        <f>A11+1</f>
        <v>44266</v>
      </c>
      <c r="B14" s="11" t="s">
        <v>11</v>
      </c>
      <c r="C14" s="11" t="s">
        <v>114</v>
      </c>
      <c r="D14" s="11" t="s">
        <v>159</v>
      </c>
      <c r="E14" s="11" t="s">
        <v>183</v>
      </c>
      <c r="F14" s="11" t="s">
        <v>212</v>
      </c>
      <c r="G14" s="11" t="s">
        <v>135</v>
      </c>
      <c r="H14" s="11" t="s">
        <v>251</v>
      </c>
      <c r="I14" s="11"/>
      <c r="J14" s="15">
        <f t="shared" ref="J14" si="2">(K14+M14)*4+L14*9</f>
        <v>804.8</v>
      </c>
      <c r="K14" s="15">
        <v>32.1</v>
      </c>
      <c r="L14" s="15">
        <v>23.2</v>
      </c>
      <c r="M14" s="15">
        <v>116.9</v>
      </c>
    </row>
    <row r="15" spans="1:13" ht="20.100000000000001" customHeight="1" x14ac:dyDescent="0.25">
      <c r="A15" s="25">
        <f>A12+1</f>
        <v>44267</v>
      </c>
      <c r="B15" s="11" t="s">
        <v>9</v>
      </c>
      <c r="C15" s="19" t="s">
        <v>274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24"/>
      <c r="B16" s="11" t="s">
        <v>10</v>
      </c>
      <c r="C16" s="11" t="s">
        <v>67</v>
      </c>
      <c r="D16" s="11" t="s">
        <v>68</v>
      </c>
      <c r="E16" s="11" t="s">
        <v>69</v>
      </c>
      <c r="F16" s="11" t="s">
        <v>70</v>
      </c>
      <c r="G16" s="11" t="s">
        <v>71</v>
      </c>
      <c r="H16" s="11" t="s">
        <v>72</v>
      </c>
      <c r="I16" s="11" t="s">
        <v>270</v>
      </c>
      <c r="J16" s="15">
        <f t="shared" ref="J16:J23" si="3">(K16+M16)*4+L16*9</f>
        <v>839.5</v>
      </c>
      <c r="K16" s="15">
        <v>30.3</v>
      </c>
      <c r="L16" s="15">
        <v>18.7</v>
      </c>
      <c r="M16" s="15">
        <v>137.5</v>
      </c>
    </row>
    <row r="17" spans="1:13" ht="20.100000000000001" customHeight="1" x14ac:dyDescent="0.25">
      <c r="A17" s="2">
        <f>A14+1</f>
        <v>44267</v>
      </c>
      <c r="B17" s="11" t="s">
        <v>11</v>
      </c>
      <c r="C17" s="11" t="s">
        <v>114</v>
      </c>
      <c r="D17" s="11" t="s">
        <v>161</v>
      </c>
      <c r="E17" s="11" t="s">
        <v>188</v>
      </c>
      <c r="F17" s="4" t="s">
        <v>239</v>
      </c>
      <c r="G17" s="4" t="s">
        <v>136</v>
      </c>
      <c r="H17" s="4" t="s">
        <v>283</v>
      </c>
      <c r="I17" s="4"/>
      <c r="J17" s="15">
        <f t="shared" si="3"/>
        <v>832.7</v>
      </c>
      <c r="K17" s="15">
        <v>33.299999999999997</v>
      </c>
      <c r="L17" s="15">
        <v>26.3</v>
      </c>
      <c r="M17" s="15">
        <v>115.7</v>
      </c>
    </row>
    <row r="18" spans="1:13" ht="20.100000000000001" customHeight="1" x14ac:dyDescent="0.25">
      <c r="A18" s="25">
        <f>A15+1</f>
        <v>44268</v>
      </c>
      <c r="B18" s="11" t="s">
        <v>9</v>
      </c>
      <c r="C18" s="16" t="s">
        <v>24</v>
      </c>
      <c r="D18" s="17"/>
      <c r="E18" s="17"/>
      <c r="F18" s="17"/>
      <c r="G18" s="17"/>
      <c r="H18" s="17"/>
      <c r="I18" s="18"/>
      <c r="J18" s="20"/>
      <c r="K18" s="21"/>
      <c r="L18" s="21"/>
      <c r="M18" s="22"/>
    </row>
    <row r="19" spans="1:13" ht="20.100000000000001" customHeight="1" x14ac:dyDescent="0.25">
      <c r="A19" s="24"/>
      <c r="B19" s="5" t="s">
        <v>10</v>
      </c>
      <c r="C19" s="11" t="s">
        <v>114</v>
      </c>
      <c r="D19" s="11" t="s">
        <v>160</v>
      </c>
      <c r="E19" s="11" t="s">
        <v>196</v>
      </c>
      <c r="F19" s="11" t="s">
        <v>247</v>
      </c>
      <c r="G19" s="11" t="s">
        <v>137</v>
      </c>
      <c r="H19" s="5" t="s">
        <v>145</v>
      </c>
      <c r="I19" s="5"/>
      <c r="J19" s="15">
        <f t="shared" si="3"/>
        <v>821.19999999999993</v>
      </c>
      <c r="K19" s="5">
        <v>32.6</v>
      </c>
      <c r="L19" s="5">
        <v>23.6</v>
      </c>
      <c r="M19" s="5">
        <v>119.6</v>
      </c>
    </row>
    <row r="20" spans="1:13" s="6" customFormat="1" ht="20.100000000000001" customHeight="1" x14ac:dyDescent="0.25">
      <c r="A20" s="2">
        <f>A17+1</f>
        <v>44268</v>
      </c>
      <c r="B20" s="11" t="s">
        <v>11</v>
      </c>
      <c r="C20" s="11" t="s">
        <v>114</v>
      </c>
      <c r="D20" s="4" t="s">
        <v>157</v>
      </c>
      <c r="E20" s="11" t="s">
        <v>223</v>
      </c>
      <c r="F20" s="11" t="s">
        <v>232</v>
      </c>
      <c r="G20" s="11" t="s">
        <v>128</v>
      </c>
      <c r="H20" s="11" t="s">
        <v>252</v>
      </c>
      <c r="I20" s="11"/>
      <c r="J20" s="15">
        <f t="shared" si="3"/>
        <v>860.6</v>
      </c>
      <c r="K20" s="11">
        <v>31.5</v>
      </c>
      <c r="L20" s="11">
        <v>25.8</v>
      </c>
      <c r="M20" s="11">
        <v>125.6</v>
      </c>
    </row>
    <row r="21" spans="1:13" ht="20.100000000000001" customHeight="1" x14ac:dyDescent="0.25">
      <c r="A21" s="23">
        <f>A18+1</f>
        <v>44269</v>
      </c>
      <c r="B21" s="4" t="s">
        <v>9</v>
      </c>
      <c r="C21" s="20" t="s">
        <v>25</v>
      </c>
      <c r="D21" s="21"/>
      <c r="E21" s="21"/>
      <c r="F21" s="21"/>
      <c r="G21" s="21"/>
      <c r="H21" s="21"/>
      <c r="I21" s="22"/>
      <c r="J21" s="16"/>
      <c r="K21" s="17"/>
      <c r="L21" s="17"/>
      <c r="M21" s="18"/>
    </row>
    <row r="22" spans="1:13" ht="20.100000000000001" customHeight="1" x14ac:dyDescent="0.25">
      <c r="A22" s="24"/>
      <c r="B22" s="11" t="s">
        <v>10</v>
      </c>
      <c r="C22" s="16" t="s">
        <v>163</v>
      </c>
      <c r="D22" s="17"/>
      <c r="E22" s="17"/>
      <c r="F22" s="17"/>
      <c r="G22" s="18"/>
      <c r="H22" s="11" t="s">
        <v>248</v>
      </c>
      <c r="I22" s="11"/>
      <c r="J22" s="15">
        <f t="shared" si="3"/>
        <v>843.5</v>
      </c>
      <c r="K22" s="11">
        <v>32.200000000000003</v>
      </c>
      <c r="L22" s="11">
        <v>25.5</v>
      </c>
      <c r="M22" s="11">
        <v>121.3</v>
      </c>
    </row>
    <row r="23" spans="1:13" ht="20.100000000000001" customHeight="1" x14ac:dyDescent="0.25">
      <c r="A23" s="2">
        <f>A20+1</f>
        <v>44269</v>
      </c>
      <c r="B23" s="11" t="s">
        <v>11</v>
      </c>
      <c r="C23" s="11" t="s">
        <v>114</v>
      </c>
      <c r="D23" s="11" t="s">
        <v>162</v>
      </c>
      <c r="E23" s="11" t="s">
        <v>224</v>
      </c>
      <c r="F23" s="11" t="s">
        <v>231</v>
      </c>
      <c r="G23" s="11" t="s">
        <v>129</v>
      </c>
      <c r="H23" s="11" t="s">
        <v>249</v>
      </c>
      <c r="I23" s="11"/>
      <c r="J23" s="15">
        <f t="shared" si="3"/>
        <v>833.1</v>
      </c>
      <c r="K23" s="11">
        <v>33</v>
      </c>
      <c r="L23" s="11">
        <v>24.3</v>
      </c>
      <c r="M23" s="11">
        <v>120.6</v>
      </c>
    </row>
  </sheetData>
  <mergeCells count="24">
    <mergeCell ref="C10:G10"/>
    <mergeCell ref="A1:M1"/>
    <mergeCell ref="E2:G2"/>
    <mergeCell ref="A3:A4"/>
    <mergeCell ref="C3:I3"/>
    <mergeCell ref="J3:M3"/>
    <mergeCell ref="A6:A7"/>
    <mergeCell ref="C6:I6"/>
    <mergeCell ref="J6:M6"/>
    <mergeCell ref="A9:A10"/>
    <mergeCell ref="C9:I9"/>
    <mergeCell ref="J9:M9"/>
    <mergeCell ref="J12:M12"/>
    <mergeCell ref="A18:A19"/>
    <mergeCell ref="C18:I18"/>
    <mergeCell ref="J18:M18"/>
    <mergeCell ref="A21:A22"/>
    <mergeCell ref="C21:I21"/>
    <mergeCell ref="J21:M21"/>
    <mergeCell ref="C22:G22"/>
    <mergeCell ref="A15:A16"/>
    <mergeCell ref="C15:I15"/>
    <mergeCell ref="J15:M15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E1" zoomScaleNormal="100" workbookViewId="0">
      <selection activeCell="Q11" sqref="Q11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9" t="s">
        <v>13</v>
      </c>
      <c r="F2" s="19"/>
      <c r="G2" s="19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5">
        <v>44270</v>
      </c>
      <c r="B3" s="8" t="s">
        <v>9</v>
      </c>
      <c r="C3" s="16" t="s">
        <v>26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4"/>
      <c r="B4" s="8" t="s">
        <v>10</v>
      </c>
      <c r="C4" s="8" t="s">
        <v>115</v>
      </c>
      <c r="D4" s="8" t="s">
        <v>73</v>
      </c>
      <c r="E4" s="8" t="s">
        <v>74</v>
      </c>
      <c r="F4" s="8" t="s">
        <v>75</v>
      </c>
      <c r="G4" s="8" t="s">
        <v>48</v>
      </c>
      <c r="H4" s="8" t="s">
        <v>76</v>
      </c>
      <c r="I4" s="8" t="s">
        <v>271</v>
      </c>
      <c r="J4" s="4">
        <f t="shared" ref="J4:J5" si="0">(K4+M4)*4+L4*9</f>
        <v>847.30000000000007</v>
      </c>
      <c r="K4" s="4">
        <v>34.4</v>
      </c>
      <c r="L4" s="4">
        <v>27.3</v>
      </c>
      <c r="M4" s="4">
        <v>116</v>
      </c>
    </row>
    <row r="5" spans="1:13" ht="20.100000000000001" customHeight="1" x14ac:dyDescent="0.25">
      <c r="A5" s="2">
        <f>A3</f>
        <v>44270</v>
      </c>
      <c r="B5" s="8" t="s">
        <v>11</v>
      </c>
      <c r="C5" s="8" t="s">
        <v>114</v>
      </c>
      <c r="D5" s="8" t="s">
        <v>165</v>
      </c>
      <c r="E5" s="8" t="s">
        <v>184</v>
      </c>
      <c r="F5" s="8" t="s">
        <v>237</v>
      </c>
      <c r="G5" s="8" t="s">
        <v>126</v>
      </c>
      <c r="H5" s="3" t="s">
        <v>286</v>
      </c>
      <c r="I5" s="8"/>
      <c r="J5" s="15">
        <f t="shared" si="0"/>
        <v>806.7</v>
      </c>
      <c r="K5" s="15">
        <v>35.6</v>
      </c>
      <c r="L5" s="15">
        <v>26.3</v>
      </c>
      <c r="M5" s="15">
        <v>106.9</v>
      </c>
    </row>
    <row r="6" spans="1:13" ht="20.100000000000001" customHeight="1" x14ac:dyDescent="0.25">
      <c r="A6" s="25">
        <f>A3+1</f>
        <v>44271</v>
      </c>
      <c r="B6" s="8" t="s">
        <v>9</v>
      </c>
      <c r="C6" s="19" t="s">
        <v>27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24"/>
      <c r="B7" s="8" t="s">
        <v>10</v>
      </c>
      <c r="C7" s="16" t="s">
        <v>164</v>
      </c>
      <c r="D7" s="17"/>
      <c r="E7" s="17"/>
      <c r="F7" s="17"/>
      <c r="G7" s="17"/>
      <c r="H7" s="18"/>
      <c r="I7" s="8"/>
      <c r="J7" s="15">
        <f t="shared" ref="J7:J8" si="1">(K7+M7)*4+L7*9</f>
        <v>824.5</v>
      </c>
      <c r="K7" s="15">
        <v>33</v>
      </c>
      <c r="L7" s="15">
        <v>29.3</v>
      </c>
      <c r="M7" s="15">
        <v>107.2</v>
      </c>
    </row>
    <row r="8" spans="1:13" ht="20.100000000000001" customHeight="1" x14ac:dyDescent="0.25">
      <c r="A8" s="2">
        <f>A5+1</f>
        <v>44271</v>
      </c>
      <c r="B8" s="8" t="s">
        <v>11</v>
      </c>
      <c r="C8" s="8" t="s">
        <v>114</v>
      </c>
      <c r="D8" s="8" t="s">
        <v>168</v>
      </c>
      <c r="E8" s="8" t="s">
        <v>242</v>
      </c>
      <c r="F8" s="8" t="s">
        <v>243</v>
      </c>
      <c r="G8" s="8" t="s">
        <v>129</v>
      </c>
      <c r="H8" s="8" t="s">
        <v>144</v>
      </c>
      <c r="I8" s="8"/>
      <c r="J8" s="15">
        <f t="shared" si="1"/>
        <v>810.9</v>
      </c>
      <c r="K8" s="15">
        <v>34.299999999999997</v>
      </c>
      <c r="L8" s="15">
        <v>26.5</v>
      </c>
      <c r="M8" s="15">
        <v>108.8</v>
      </c>
    </row>
    <row r="9" spans="1:13" ht="20.100000000000001" customHeight="1" x14ac:dyDescent="0.25">
      <c r="A9" s="25">
        <f>A6+1</f>
        <v>44272</v>
      </c>
      <c r="B9" s="8" t="s">
        <v>9</v>
      </c>
      <c r="C9" s="19" t="s">
        <v>28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24"/>
      <c r="B10" s="8" t="s">
        <v>10</v>
      </c>
      <c r="C10" s="8" t="s">
        <v>40</v>
      </c>
      <c r="D10" s="8" t="s">
        <v>109</v>
      </c>
      <c r="E10" s="8" t="s">
        <v>77</v>
      </c>
      <c r="F10" s="8" t="s">
        <v>78</v>
      </c>
      <c r="G10" s="8" t="s">
        <v>58</v>
      </c>
      <c r="H10" s="8" t="s">
        <v>79</v>
      </c>
      <c r="I10" s="8" t="s">
        <v>273</v>
      </c>
      <c r="J10" s="15">
        <f t="shared" ref="J10:J11" si="2">(K10+M10)*4+L10*9</f>
        <v>873</v>
      </c>
      <c r="K10" s="15">
        <v>35.9</v>
      </c>
      <c r="L10" s="15">
        <v>24.2</v>
      </c>
      <c r="M10" s="15">
        <v>127.9</v>
      </c>
    </row>
    <row r="11" spans="1:13" ht="20.100000000000001" customHeight="1" x14ac:dyDescent="0.25">
      <c r="A11" s="2">
        <f>A8+1</f>
        <v>44272</v>
      </c>
      <c r="B11" s="8" t="s">
        <v>11</v>
      </c>
      <c r="C11" s="8" t="s">
        <v>114</v>
      </c>
      <c r="D11" s="8" t="s">
        <v>167</v>
      </c>
      <c r="E11" s="8" t="s">
        <v>191</v>
      </c>
      <c r="F11" s="8" t="s">
        <v>256</v>
      </c>
      <c r="G11" s="8" t="s">
        <v>138</v>
      </c>
      <c r="H11" s="8" t="s">
        <v>257</v>
      </c>
      <c r="I11" s="8"/>
      <c r="J11" s="15">
        <f t="shared" si="2"/>
        <v>830.7</v>
      </c>
      <c r="K11" s="15">
        <v>35.200000000000003</v>
      </c>
      <c r="L11" s="15">
        <v>23.5</v>
      </c>
      <c r="M11" s="15">
        <v>119.6</v>
      </c>
    </row>
    <row r="12" spans="1:13" ht="19.5" customHeight="1" x14ac:dyDescent="0.25">
      <c r="A12" s="9">
        <f>A9+1</f>
        <v>44273</v>
      </c>
      <c r="B12" s="8" t="s">
        <v>9</v>
      </c>
      <c r="C12" s="19" t="s">
        <v>29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7" t="s">
        <v>14</v>
      </c>
      <c r="B13" s="8" t="s">
        <v>10</v>
      </c>
      <c r="C13" s="8" t="s">
        <v>115</v>
      </c>
      <c r="D13" s="8" t="s">
        <v>120</v>
      </c>
      <c r="E13" s="8" t="s">
        <v>119</v>
      </c>
      <c r="F13" s="8" t="s">
        <v>121</v>
      </c>
      <c r="G13" s="8" t="s">
        <v>80</v>
      </c>
      <c r="H13" s="8" t="s">
        <v>81</v>
      </c>
      <c r="I13" s="8"/>
      <c r="J13" s="15">
        <f t="shared" ref="J13:J14" si="3">(K13+M13)*4+L13*9</f>
        <v>822.30000000000007</v>
      </c>
      <c r="K13" s="15">
        <v>31.8</v>
      </c>
      <c r="L13" s="15">
        <v>19.5</v>
      </c>
      <c r="M13" s="15">
        <v>129.9</v>
      </c>
    </row>
    <row r="14" spans="1:13" ht="20.100000000000001" customHeight="1" x14ac:dyDescent="0.25">
      <c r="A14" s="2">
        <f>A11+1</f>
        <v>44273</v>
      </c>
      <c r="B14" s="8" t="s">
        <v>11</v>
      </c>
      <c r="C14" s="8" t="s">
        <v>114</v>
      </c>
      <c r="D14" s="8" t="s">
        <v>166</v>
      </c>
      <c r="E14" s="8" t="s">
        <v>198</v>
      </c>
      <c r="F14" s="8" t="s">
        <v>245</v>
      </c>
      <c r="G14" s="8" t="s">
        <v>130</v>
      </c>
      <c r="H14" s="8" t="s">
        <v>259</v>
      </c>
      <c r="I14" s="8"/>
      <c r="J14" s="15">
        <f t="shared" si="3"/>
        <v>800.2</v>
      </c>
      <c r="K14" s="15">
        <v>33.299999999999997</v>
      </c>
      <c r="L14" s="15">
        <v>25.8</v>
      </c>
      <c r="M14" s="15">
        <v>108.7</v>
      </c>
    </row>
    <row r="15" spans="1:13" ht="20.100000000000001" customHeight="1" x14ac:dyDescent="0.25">
      <c r="A15" s="25">
        <f>A12+1</f>
        <v>44274</v>
      </c>
      <c r="B15" s="8" t="s">
        <v>9</v>
      </c>
      <c r="C15" s="19" t="s">
        <v>30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24"/>
      <c r="B16" s="8" t="s">
        <v>10</v>
      </c>
      <c r="C16" s="8" t="s">
        <v>82</v>
      </c>
      <c r="D16" s="8" t="s">
        <v>83</v>
      </c>
      <c r="E16" s="8" t="s">
        <v>84</v>
      </c>
      <c r="F16" s="8" t="s">
        <v>124</v>
      </c>
      <c r="G16" s="8" t="s">
        <v>108</v>
      </c>
      <c r="H16" s="8" t="s">
        <v>85</v>
      </c>
      <c r="I16" s="8" t="s">
        <v>272</v>
      </c>
      <c r="J16" s="15">
        <f t="shared" ref="J16" si="4">(K16+M16)*4+L16*9</f>
        <v>874.6</v>
      </c>
      <c r="K16" s="15">
        <v>37</v>
      </c>
      <c r="L16" s="15">
        <v>27.8</v>
      </c>
      <c r="M16" s="15">
        <v>119.1</v>
      </c>
    </row>
    <row r="17" spans="1:13" ht="20.100000000000001" customHeight="1" x14ac:dyDescent="0.25">
      <c r="A17" s="2">
        <f>A14+1</f>
        <v>44274</v>
      </c>
      <c r="B17" s="8" t="s">
        <v>11</v>
      </c>
      <c r="C17" s="16" t="s">
        <v>139</v>
      </c>
      <c r="D17" s="17"/>
      <c r="E17" s="17"/>
      <c r="F17" s="17"/>
      <c r="G17" s="17"/>
      <c r="H17" s="17"/>
      <c r="I17" s="18"/>
      <c r="J17" s="16"/>
      <c r="K17" s="17"/>
      <c r="L17" s="17"/>
      <c r="M17" s="18"/>
    </row>
  </sheetData>
  <mergeCells count="19">
    <mergeCell ref="A6:A7"/>
    <mergeCell ref="C6:I6"/>
    <mergeCell ref="J6:M6"/>
    <mergeCell ref="C7:H7"/>
    <mergeCell ref="A9:A10"/>
    <mergeCell ref="C9:I9"/>
    <mergeCell ref="J9:M9"/>
    <mergeCell ref="A1:M1"/>
    <mergeCell ref="E2:G2"/>
    <mergeCell ref="A3:A4"/>
    <mergeCell ref="C3:I3"/>
    <mergeCell ref="J3:M3"/>
    <mergeCell ref="C12:I12"/>
    <mergeCell ref="J12:M12"/>
    <mergeCell ref="C17:I17"/>
    <mergeCell ref="A15:A16"/>
    <mergeCell ref="C15:I15"/>
    <mergeCell ref="J15:M15"/>
    <mergeCell ref="J17:M1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M23" sqref="M23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19" t="s">
        <v>13</v>
      </c>
      <c r="F2" s="19"/>
      <c r="G2" s="19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ht="20.100000000000001" customHeight="1" x14ac:dyDescent="0.25">
      <c r="A3" s="25">
        <v>44277</v>
      </c>
      <c r="B3" s="11" t="s">
        <v>9</v>
      </c>
      <c r="C3" s="16" t="s">
        <v>31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4"/>
      <c r="B4" s="11" t="s">
        <v>10</v>
      </c>
      <c r="C4" s="11" t="s">
        <v>115</v>
      </c>
      <c r="D4" s="11" t="s">
        <v>110</v>
      </c>
      <c r="E4" s="11" t="s">
        <v>86</v>
      </c>
      <c r="F4" s="11" t="s">
        <v>87</v>
      </c>
      <c r="G4" s="11" t="s">
        <v>88</v>
      </c>
      <c r="H4" s="11" t="s">
        <v>89</v>
      </c>
      <c r="I4" s="11" t="s">
        <v>269</v>
      </c>
      <c r="J4" s="4">
        <f t="shared" ref="J4:J5" si="0">(K4+M4)*4+L4*9</f>
        <v>847.1</v>
      </c>
      <c r="K4" s="4">
        <v>38.4</v>
      </c>
      <c r="L4" s="4">
        <v>23.5</v>
      </c>
      <c r="M4" s="4">
        <v>120.5</v>
      </c>
    </row>
    <row r="5" spans="1:13" ht="20.100000000000001" customHeight="1" x14ac:dyDescent="0.25">
      <c r="A5" s="2">
        <f>A3</f>
        <v>44277</v>
      </c>
      <c r="B5" s="11" t="s">
        <v>11</v>
      </c>
      <c r="C5" s="11" t="s">
        <v>114</v>
      </c>
      <c r="D5" s="11" t="s">
        <v>169</v>
      </c>
      <c r="E5" s="11" t="s">
        <v>185</v>
      </c>
      <c r="F5" s="11" t="s">
        <v>228</v>
      </c>
      <c r="G5" s="11" t="s">
        <v>126</v>
      </c>
      <c r="H5" s="3" t="s">
        <v>287</v>
      </c>
      <c r="I5" s="11"/>
      <c r="J5" s="15">
        <f t="shared" si="0"/>
        <v>832.5</v>
      </c>
      <c r="K5" s="15">
        <v>32.299999999999997</v>
      </c>
      <c r="L5" s="15">
        <v>25.3</v>
      </c>
      <c r="M5" s="15">
        <v>118.9</v>
      </c>
    </row>
    <row r="6" spans="1:13" ht="20.100000000000001" customHeight="1" x14ac:dyDescent="0.25">
      <c r="A6" s="25">
        <f>A3+1</f>
        <v>44278</v>
      </c>
      <c r="B6" s="11" t="s">
        <v>9</v>
      </c>
      <c r="C6" s="19" t="s">
        <v>32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24"/>
      <c r="B7" s="11" t="s">
        <v>10</v>
      </c>
      <c r="C7" s="16" t="s">
        <v>289</v>
      </c>
      <c r="D7" s="17"/>
      <c r="E7" s="17"/>
      <c r="F7" s="17"/>
      <c r="G7" s="18"/>
      <c r="H7" s="11" t="s">
        <v>90</v>
      </c>
      <c r="I7" s="11"/>
      <c r="J7" s="15">
        <f t="shared" ref="J7:J8" si="1">(K7+M7)*4+L7*9</f>
        <v>832.59999999999991</v>
      </c>
      <c r="K7" s="15">
        <v>30.5</v>
      </c>
      <c r="L7" s="15">
        <v>26.2</v>
      </c>
      <c r="M7" s="15">
        <v>118.7</v>
      </c>
    </row>
    <row r="8" spans="1:13" ht="20.100000000000001" customHeight="1" x14ac:dyDescent="0.25">
      <c r="A8" s="2">
        <f>A5+1</f>
        <v>44278</v>
      </c>
      <c r="B8" s="11" t="s">
        <v>11</v>
      </c>
      <c r="C8" s="11" t="s">
        <v>114</v>
      </c>
      <c r="D8" s="11" t="s">
        <v>171</v>
      </c>
      <c r="E8" s="11" t="s">
        <v>229</v>
      </c>
      <c r="F8" s="11" t="s">
        <v>236</v>
      </c>
      <c r="G8" s="11" t="s">
        <v>126</v>
      </c>
      <c r="H8" s="11" t="s">
        <v>146</v>
      </c>
      <c r="I8" s="11"/>
      <c r="J8" s="15">
        <f t="shared" si="1"/>
        <v>804</v>
      </c>
      <c r="K8" s="15">
        <v>32.5</v>
      </c>
      <c r="L8" s="15">
        <v>23.2</v>
      </c>
      <c r="M8" s="15">
        <v>116.3</v>
      </c>
    </row>
    <row r="9" spans="1:13" ht="20.100000000000001" customHeight="1" x14ac:dyDescent="0.25">
      <c r="A9" s="25">
        <f>A6+1</f>
        <v>44279</v>
      </c>
      <c r="B9" s="11" t="s">
        <v>9</v>
      </c>
      <c r="C9" s="19" t="s">
        <v>33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24"/>
      <c r="B10" s="11" t="s">
        <v>10</v>
      </c>
      <c r="C10" s="11" t="s">
        <v>55</v>
      </c>
      <c r="D10" s="11" t="s">
        <v>91</v>
      </c>
      <c r="E10" s="11" t="s">
        <v>92</v>
      </c>
      <c r="F10" s="11" t="s">
        <v>93</v>
      </c>
      <c r="G10" s="11" t="s">
        <v>48</v>
      </c>
      <c r="H10" s="11" t="s">
        <v>94</v>
      </c>
      <c r="I10" s="11" t="s">
        <v>266</v>
      </c>
      <c r="J10" s="15">
        <f t="shared" ref="J10:J11" si="2">(K10+M10)*4+L10*9</f>
        <v>862.4</v>
      </c>
      <c r="K10" s="15">
        <v>33</v>
      </c>
      <c r="L10" s="15">
        <v>24.4</v>
      </c>
      <c r="M10" s="15">
        <v>127.7</v>
      </c>
    </row>
    <row r="11" spans="1:13" ht="20.100000000000001" customHeight="1" x14ac:dyDescent="0.25">
      <c r="A11" s="2">
        <f>A8+1</f>
        <v>44279</v>
      </c>
      <c r="B11" s="11" t="s">
        <v>11</v>
      </c>
      <c r="C11" s="11" t="s">
        <v>114</v>
      </c>
      <c r="D11" s="11" t="s">
        <v>172</v>
      </c>
      <c r="E11" s="11" t="s">
        <v>192</v>
      </c>
      <c r="F11" s="11" t="s">
        <v>244</v>
      </c>
      <c r="G11" s="11" t="s">
        <v>137</v>
      </c>
      <c r="H11" s="11" t="s">
        <v>260</v>
      </c>
      <c r="I11" s="11"/>
      <c r="J11" s="15">
        <f t="shared" si="2"/>
        <v>816.40000000000009</v>
      </c>
      <c r="K11" s="15">
        <v>31.6</v>
      </c>
      <c r="L11" s="15">
        <v>22.8</v>
      </c>
      <c r="M11" s="15">
        <v>121.2</v>
      </c>
    </row>
    <row r="12" spans="1:13" ht="19.5" customHeight="1" x14ac:dyDescent="0.25">
      <c r="A12" s="13">
        <f>A9+1</f>
        <v>44280</v>
      </c>
      <c r="B12" s="11" t="s">
        <v>9</v>
      </c>
      <c r="C12" s="19" t="s">
        <v>34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12" t="s">
        <v>14</v>
      </c>
      <c r="B13" s="11" t="s">
        <v>10</v>
      </c>
      <c r="C13" s="11" t="s">
        <v>115</v>
      </c>
      <c r="D13" s="11" t="s">
        <v>122</v>
      </c>
      <c r="E13" s="11" t="s">
        <v>279</v>
      </c>
      <c r="F13" s="11" t="s">
        <v>123</v>
      </c>
      <c r="G13" s="11" t="s">
        <v>107</v>
      </c>
      <c r="H13" s="10" t="s">
        <v>95</v>
      </c>
      <c r="I13" s="11"/>
      <c r="J13" s="15">
        <f t="shared" ref="J13:J14" si="3">(K13+M13)*4+L13*9</f>
        <v>819.4</v>
      </c>
      <c r="K13" s="15">
        <v>29.7</v>
      </c>
      <c r="L13" s="15">
        <v>22.2</v>
      </c>
      <c r="M13" s="15">
        <v>125.2</v>
      </c>
    </row>
    <row r="14" spans="1:13" ht="20.100000000000001" customHeight="1" x14ac:dyDescent="0.25">
      <c r="A14" s="2">
        <f>A11+1</f>
        <v>44280</v>
      </c>
      <c r="B14" s="11" t="s">
        <v>11</v>
      </c>
      <c r="C14" s="11" t="s">
        <v>114</v>
      </c>
      <c r="D14" s="11" t="s">
        <v>173</v>
      </c>
      <c r="E14" s="11" t="s">
        <v>241</v>
      </c>
      <c r="F14" s="11" t="s">
        <v>204</v>
      </c>
      <c r="G14" s="11" t="s">
        <v>140</v>
      </c>
      <c r="H14" s="11" t="s">
        <v>261</v>
      </c>
      <c r="I14" s="11"/>
      <c r="J14" s="15">
        <f t="shared" si="3"/>
        <v>804.2</v>
      </c>
      <c r="K14" s="15">
        <v>30.9</v>
      </c>
      <c r="L14" s="15">
        <v>23.8</v>
      </c>
      <c r="M14" s="15">
        <v>116.6</v>
      </c>
    </row>
    <row r="15" spans="1:13" ht="20.100000000000001" customHeight="1" x14ac:dyDescent="0.25">
      <c r="A15" s="25">
        <f>A12+1</f>
        <v>44281</v>
      </c>
      <c r="B15" s="11" t="s">
        <v>9</v>
      </c>
      <c r="C15" s="19" t="s">
        <v>275</v>
      </c>
      <c r="D15" s="19"/>
      <c r="E15" s="19"/>
      <c r="F15" s="19"/>
      <c r="G15" s="19"/>
      <c r="H15" s="19"/>
      <c r="I15" s="19"/>
      <c r="J15" s="20"/>
      <c r="K15" s="21"/>
      <c r="L15" s="21"/>
      <c r="M15" s="22"/>
    </row>
    <row r="16" spans="1:13" ht="20.100000000000001" customHeight="1" x14ac:dyDescent="0.25">
      <c r="A16" s="24"/>
      <c r="B16" s="11" t="s">
        <v>10</v>
      </c>
      <c r="C16" s="11" t="s">
        <v>96</v>
      </c>
      <c r="D16" s="11" t="s">
        <v>280</v>
      </c>
      <c r="E16" s="11" t="s">
        <v>125</v>
      </c>
      <c r="F16" s="11" t="s">
        <v>97</v>
      </c>
      <c r="G16" s="11" t="s">
        <v>58</v>
      </c>
      <c r="H16" s="11" t="s">
        <v>98</v>
      </c>
      <c r="I16" s="11" t="s">
        <v>270</v>
      </c>
      <c r="J16" s="15">
        <f t="shared" ref="J16:J23" si="4">(K16+M16)*4+L16*9</f>
        <v>832.80000000000007</v>
      </c>
      <c r="K16" s="15">
        <v>32.700000000000003</v>
      </c>
      <c r="L16" s="15">
        <v>25.6</v>
      </c>
      <c r="M16" s="15">
        <v>117.9</v>
      </c>
    </row>
    <row r="17" spans="1:13" ht="20.100000000000001" customHeight="1" x14ac:dyDescent="0.25">
      <c r="A17" s="2">
        <f>A14+1</f>
        <v>44281</v>
      </c>
      <c r="B17" s="11" t="s">
        <v>11</v>
      </c>
      <c r="C17" s="11" t="s">
        <v>114</v>
      </c>
      <c r="D17" s="4" t="s">
        <v>174</v>
      </c>
      <c r="E17" s="4" t="s">
        <v>226</v>
      </c>
      <c r="F17" s="4" t="s">
        <v>264</v>
      </c>
      <c r="G17" s="4" t="s">
        <v>129</v>
      </c>
      <c r="H17" s="4" t="s">
        <v>255</v>
      </c>
      <c r="I17" s="4"/>
      <c r="J17" s="15">
        <f t="shared" si="4"/>
        <v>800.69999999999993</v>
      </c>
      <c r="K17" s="15">
        <v>33.5</v>
      </c>
      <c r="L17" s="15">
        <v>25.1</v>
      </c>
      <c r="M17" s="15">
        <v>110.2</v>
      </c>
    </row>
    <row r="18" spans="1:13" ht="20.100000000000001" customHeight="1" x14ac:dyDescent="0.25">
      <c r="A18" s="25">
        <f>A15+1</f>
        <v>44282</v>
      </c>
      <c r="B18" s="11" t="s">
        <v>9</v>
      </c>
      <c r="C18" s="16" t="s">
        <v>35</v>
      </c>
      <c r="D18" s="17"/>
      <c r="E18" s="17"/>
      <c r="F18" s="17"/>
      <c r="G18" s="17"/>
      <c r="H18" s="17"/>
      <c r="I18" s="18"/>
      <c r="J18" s="20"/>
      <c r="K18" s="21"/>
      <c r="L18" s="21"/>
      <c r="M18" s="22"/>
    </row>
    <row r="19" spans="1:13" ht="20.100000000000001" customHeight="1" x14ac:dyDescent="0.25">
      <c r="A19" s="24"/>
      <c r="B19" s="5" t="s">
        <v>10</v>
      </c>
      <c r="C19" s="11" t="s">
        <v>114</v>
      </c>
      <c r="D19" s="11" t="s">
        <v>175</v>
      </c>
      <c r="E19" s="11" t="s">
        <v>187</v>
      </c>
      <c r="F19" s="11" t="s">
        <v>263</v>
      </c>
      <c r="G19" s="11" t="s">
        <v>130</v>
      </c>
      <c r="H19" s="5" t="s">
        <v>147</v>
      </c>
      <c r="I19" s="5"/>
      <c r="J19" s="15">
        <f t="shared" si="4"/>
        <v>827.4</v>
      </c>
      <c r="K19" s="5">
        <v>32.6</v>
      </c>
      <c r="L19" s="5">
        <v>22.6</v>
      </c>
      <c r="M19" s="5">
        <v>123.4</v>
      </c>
    </row>
    <row r="20" spans="1:13" s="6" customFormat="1" ht="20.100000000000001" customHeight="1" x14ac:dyDescent="0.25">
      <c r="A20" s="2">
        <f>A17+1</f>
        <v>44282</v>
      </c>
      <c r="B20" s="11" t="s">
        <v>11</v>
      </c>
      <c r="C20" s="11" t="s">
        <v>114</v>
      </c>
      <c r="D20" s="11" t="s">
        <v>176</v>
      </c>
      <c r="E20" s="11" t="s">
        <v>262</v>
      </c>
      <c r="F20" s="11" t="s">
        <v>235</v>
      </c>
      <c r="G20" s="11" t="s">
        <v>126</v>
      </c>
      <c r="H20" s="11" t="s">
        <v>254</v>
      </c>
      <c r="I20" s="11"/>
      <c r="J20" s="15">
        <f t="shared" si="4"/>
        <v>807.8</v>
      </c>
      <c r="K20" s="11">
        <v>33.299999999999997</v>
      </c>
      <c r="L20" s="11">
        <v>21.8</v>
      </c>
      <c r="M20" s="11">
        <v>119.6</v>
      </c>
    </row>
    <row r="21" spans="1:13" ht="20.100000000000001" customHeight="1" x14ac:dyDescent="0.25">
      <c r="A21" s="23">
        <f>A18+1</f>
        <v>44283</v>
      </c>
      <c r="B21" s="4" t="s">
        <v>9</v>
      </c>
      <c r="C21" s="20" t="s">
        <v>36</v>
      </c>
      <c r="D21" s="21"/>
      <c r="E21" s="21"/>
      <c r="F21" s="21"/>
      <c r="G21" s="21"/>
      <c r="H21" s="21"/>
      <c r="I21" s="22"/>
      <c r="J21" s="16"/>
      <c r="K21" s="17"/>
      <c r="L21" s="17"/>
      <c r="M21" s="18"/>
    </row>
    <row r="22" spans="1:13" ht="20.100000000000001" customHeight="1" x14ac:dyDescent="0.25">
      <c r="A22" s="24"/>
      <c r="B22" s="11" t="s">
        <v>10</v>
      </c>
      <c r="C22" s="16" t="s">
        <v>288</v>
      </c>
      <c r="D22" s="17"/>
      <c r="E22" s="17"/>
      <c r="F22" s="17"/>
      <c r="G22" s="18"/>
      <c r="H22" s="11" t="s">
        <v>253</v>
      </c>
      <c r="I22" s="11"/>
      <c r="J22" s="15">
        <f t="shared" si="4"/>
        <v>830.9</v>
      </c>
      <c r="K22" s="11">
        <v>30.6</v>
      </c>
      <c r="L22" s="11">
        <v>25.7</v>
      </c>
      <c r="M22" s="11">
        <v>119.3</v>
      </c>
    </row>
    <row r="23" spans="1:13" ht="20.100000000000001" customHeight="1" x14ac:dyDescent="0.25">
      <c r="A23" s="2">
        <f>A20+1</f>
        <v>44283</v>
      </c>
      <c r="B23" s="11" t="s">
        <v>11</v>
      </c>
      <c r="C23" s="11" t="s">
        <v>114</v>
      </c>
      <c r="D23" s="11" t="s">
        <v>177</v>
      </c>
      <c r="E23" s="11" t="s">
        <v>233</v>
      </c>
      <c r="F23" s="11" t="s">
        <v>240</v>
      </c>
      <c r="G23" s="11" t="s">
        <v>141</v>
      </c>
      <c r="H23" s="11" t="s">
        <v>265</v>
      </c>
      <c r="I23" s="11"/>
      <c r="J23" s="15">
        <f t="shared" si="4"/>
        <v>810.8</v>
      </c>
      <c r="K23" s="11">
        <v>32.5</v>
      </c>
      <c r="L23" s="11">
        <v>23.2</v>
      </c>
      <c r="M23" s="11">
        <v>118</v>
      </c>
    </row>
  </sheetData>
  <mergeCells count="24">
    <mergeCell ref="A6:A7"/>
    <mergeCell ref="C6:I6"/>
    <mergeCell ref="J6:M6"/>
    <mergeCell ref="C7:G7"/>
    <mergeCell ref="A9:A10"/>
    <mergeCell ref="C9:I9"/>
    <mergeCell ref="J9:M9"/>
    <mergeCell ref="A1:M1"/>
    <mergeCell ref="E2:G2"/>
    <mergeCell ref="A3:A4"/>
    <mergeCell ref="C3:I3"/>
    <mergeCell ref="J3:M3"/>
    <mergeCell ref="J12:M12"/>
    <mergeCell ref="A18:A19"/>
    <mergeCell ref="C18:I18"/>
    <mergeCell ref="J18:M18"/>
    <mergeCell ref="A21:A22"/>
    <mergeCell ref="C21:I21"/>
    <mergeCell ref="J21:M21"/>
    <mergeCell ref="C22:G22"/>
    <mergeCell ref="A15:A16"/>
    <mergeCell ref="C15:I15"/>
    <mergeCell ref="J15:M15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C1" zoomScaleNormal="100" workbookViewId="0">
      <selection activeCell="G16" sqref="G16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9" t="s">
        <v>13</v>
      </c>
      <c r="F2" s="19"/>
      <c r="G2" s="19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5">
        <v>44284</v>
      </c>
      <c r="B3" s="8" t="s">
        <v>9</v>
      </c>
      <c r="C3" s="16" t="s">
        <v>37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4"/>
      <c r="B4" s="8" t="s">
        <v>10</v>
      </c>
      <c r="C4" s="8" t="s">
        <v>115</v>
      </c>
      <c r="D4" s="8" t="s">
        <v>99</v>
      </c>
      <c r="E4" s="8" t="s">
        <v>100</v>
      </c>
      <c r="F4" s="8" t="s">
        <v>178</v>
      </c>
      <c r="G4" s="8" t="s">
        <v>108</v>
      </c>
      <c r="H4" s="8" t="s">
        <v>101</v>
      </c>
      <c r="I4" s="8" t="s">
        <v>267</v>
      </c>
      <c r="J4" s="4">
        <f t="shared" ref="J4:J5" si="0">(K4+M4)*4+L4*9</f>
        <v>859.1</v>
      </c>
      <c r="K4" s="4">
        <v>34.6</v>
      </c>
      <c r="L4" s="4">
        <v>26.3</v>
      </c>
      <c r="M4" s="4">
        <v>121</v>
      </c>
    </row>
    <row r="5" spans="1:13" ht="20.100000000000001" customHeight="1" x14ac:dyDescent="0.25">
      <c r="A5" s="2">
        <f>A3</f>
        <v>44284</v>
      </c>
      <c r="B5" s="8" t="s">
        <v>11</v>
      </c>
      <c r="C5" s="8" t="s">
        <v>114</v>
      </c>
      <c r="D5" s="8" t="s">
        <v>179</v>
      </c>
      <c r="E5" s="8" t="s">
        <v>222</v>
      </c>
      <c r="F5" s="8" t="s">
        <v>225</v>
      </c>
      <c r="G5" s="8" t="s">
        <v>126</v>
      </c>
      <c r="H5" s="3" t="s">
        <v>258</v>
      </c>
      <c r="I5" s="8"/>
      <c r="J5" s="15">
        <f t="shared" si="0"/>
        <v>800.90000000000009</v>
      </c>
      <c r="K5" s="15">
        <v>33.700000000000003</v>
      </c>
      <c r="L5" s="15">
        <v>25.3</v>
      </c>
      <c r="M5" s="15">
        <v>109.6</v>
      </c>
    </row>
    <row r="6" spans="1:13" ht="20.100000000000001" customHeight="1" x14ac:dyDescent="0.25">
      <c r="A6" s="25">
        <f>A3+1</f>
        <v>44285</v>
      </c>
      <c r="B6" s="8" t="s">
        <v>9</v>
      </c>
      <c r="C6" s="19" t="s">
        <v>38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24"/>
      <c r="B7" s="8" t="s">
        <v>10</v>
      </c>
      <c r="C7" s="8" t="s">
        <v>40</v>
      </c>
      <c r="D7" s="8" t="s">
        <v>111</v>
      </c>
      <c r="E7" s="8" t="s">
        <v>102</v>
      </c>
      <c r="F7" s="8" t="s">
        <v>62</v>
      </c>
      <c r="G7" s="8" t="s">
        <v>103</v>
      </c>
      <c r="H7" s="8" t="s">
        <v>104</v>
      </c>
      <c r="I7" s="8"/>
      <c r="J7" s="15">
        <f t="shared" ref="J7:J8" si="1">(K7+M7)*4+L7*9</f>
        <v>811</v>
      </c>
      <c r="K7" s="15">
        <v>33.4</v>
      </c>
      <c r="L7" s="15">
        <v>26.6</v>
      </c>
      <c r="M7" s="15">
        <v>109.5</v>
      </c>
    </row>
    <row r="8" spans="1:13" ht="20.100000000000001" customHeight="1" x14ac:dyDescent="0.25">
      <c r="A8" s="2">
        <f>A5+1</f>
        <v>44285</v>
      </c>
      <c r="B8" s="8" t="s">
        <v>11</v>
      </c>
      <c r="C8" s="8" t="s">
        <v>114</v>
      </c>
      <c r="D8" s="8" t="s">
        <v>180</v>
      </c>
      <c r="E8" s="8" t="s">
        <v>193</v>
      </c>
      <c r="F8" s="8" t="s">
        <v>235</v>
      </c>
      <c r="G8" s="8" t="s">
        <v>127</v>
      </c>
      <c r="H8" s="8" t="s">
        <v>148</v>
      </c>
      <c r="I8" s="8"/>
      <c r="J8" s="15">
        <f t="shared" si="1"/>
        <v>815.6</v>
      </c>
      <c r="K8" s="15">
        <v>32.1</v>
      </c>
      <c r="L8" s="15">
        <v>23.6</v>
      </c>
      <c r="M8" s="15">
        <v>118.7</v>
      </c>
    </row>
    <row r="9" spans="1:13" ht="20.100000000000001" customHeight="1" x14ac:dyDescent="0.25">
      <c r="A9" s="25">
        <f>A6+1</f>
        <v>44286</v>
      </c>
      <c r="B9" s="8" t="s">
        <v>9</v>
      </c>
      <c r="C9" s="19" t="s">
        <v>39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24"/>
      <c r="B10" s="8" t="s">
        <v>10</v>
      </c>
      <c r="C10" s="8" t="s">
        <v>115</v>
      </c>
      <c r="D10" s="8" t="s">
        <v>112</v>
      </c>
      <c r="E10" s="8" t="s">
        <v>105</v>
      </c>
      <c r="F10" s="8" t="s">
        <v>234</v>
      </c>
      <c r="G10" s="8" t="s">
        <v>42</v>
      </c>
      <c r="H10" s="8" t="s">
        <v>113</v>
      </c>
      <c r="I10" s="8" t="s">
        <v>272</v>
      </c>
      <c r="J10" s="15">
        <f t="shared" ref="J10:J11" si="2">(K10+M10)*4+L10*9</f>
        <v>878.80000000000007</v>
      </c>
      <c r="K10" s="15">
        <v>31.9</v>
      </c>
      <c r="L10" s="15">
        <v>24</v>
      </c>
      <c r="M10" s="15">
        <v>133.80000000000001</v>
      </c>
    </row>
    <row r="11" spans="1:13" ht="20.100000000000001" customHeight="1" x14ac:dyDescent="0.25">
      <c r="A11" s="2">
        <f>A8+1</f>
        <v>44286</v>
      </c>
      <c r="B11" s="8" t="s">
        <v>11</v>
      </c>
      <c r="C11" s="8" t="s">
        <v>114</v>
      </c>
      <c r="D11" s="8" t="s">
        <v>181</v>
      </c>
      <c r="E11" s="8" t="s">
        <v>194</v>
      </c>
      <c r="F11" s="8" t="s">
        <v>227</v>
      </c>
      <c r="G11" s="8" t="s">
        <v>138</v>
      </c>
      <c r="H11" s="8" t="s">
        <v>250</v>
      </c>
      <c r="I11" s="8"/>
      <c r="J11" s="15">
        <f t="shared" si="2"/>
        <v>802.39999999999986</v>
      </c>
      <c r="K11" s="15">
        <v>35.299999999999997</v>
      </c>
      <c r="L11" s="15">
        <v>25.2</v>
      </c>
      <c r="M11" s="15">
        <v>108.6</v>
      </c>
    </row>
  </sheetData>
  <mergeCells count="11"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3-1</vt:lpstr>
      <vt:lpstr>3-2</vt:lpstr>
      <vt:lpstr>3-3</vt:lpstr>
      <vt:lpstr>3-4</vt:lpstr>
      <vt:lpstr>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2021-03-01T23:38:51Z</cp:lastPrinted>
  <dcterms:created xsi:type="dcterms:W3CDTF">2019-09-11T00:38:30Z</dcterms:created>
  <dcterms:modified xsi:type="dcterms:W3CDTF">2021-03-02T03:31:47Z</dcterms:modified>
</cp:coreProperties>
</file>