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925"/>
  </bookViews>
  <sheets>
    <sheet name="4-1" sheetId="1" r:id="rId1"/>
    <sheet name="4-2" sheetId="2" r:id="rId2"/>
    <sheet name="4-3" sheetId="3" r:id="rId3"/>
    <sheet name="4-4" sheetId="4" r:id="rId4"/>
  </sheets>
  <calcPr calcId="162913"/>
</workbook>
</file>

<file path=xl/calcChain.xml><?xml version="1.0" encoding="utf-8"?>
<calcChain xmlns="http://schemas.openxmlformats.org/spreadsheetml/2006/main">
  <c r="J16" i="1" l="1"/>
  <c r="J21" i="2"/>
  <c r="J21" i="3"/>
  <c r="J21" i="4"/>
  <c r="J23" i="4"/>
  <c r="J22" i="4"/>
  <c r="J20" i="4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17" i="1"/>
  <c r="J15" i="1"/>
  <c r="J14" i="1"/>
  <c r="J13" i="1"/>
  <c r="J11" i="1"/>
  <c r="J10" i="1"/>
  <c r="J8" i="1"/>
  <c r="J7" i="1"/>
  <c r="J4" i="1"/>
  <c r="A6" i="4" l="1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8" i="1" l="1"/>
  <c r="A5" i="1" l="1"/>
  <c r="A11" i="1" l="1"/>
  <c r="A14" i="1" s="1"/>
  <c r="A17" i="1" s="1"/>
  <c r="A9" i="1"/>
  <c r="A12" i="1" s="1"/>
  <c r="A15" i="1" s="1"/>
</calcChain>
</file>

<file path=xl/sharedStrings.xml><?xml version="1.0" encoding="utf-8"?>
<sst xmlns="http://schemas.openxmlformats.org/spreadsheetml/2006/main" count="445" uniqueCount="296">
  <si>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</si>
  <si>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</si>
  <si>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</si>
  <si>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</si>
  <si>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</si>
  <si>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</si>
  <si>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</si>
  <si>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</si>
  <si>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</si>
  <si>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</si>
  <si>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</si>
  <si>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</si>
  <si>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</si>
  <si>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</si>
  <si>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      空</t>
    <phoneticPr fontId="1" type="noConversion"/>
  </si>
  <si>
    <t>日期</t>
    <phoneticPr fontId="1" type="noConversion"/>
  </si>
  <si>
    <t>餐食</t>
    <phoneticPr fontId="1" type="noConversion"/>
  </si>
  <si>
    <t>主食</t>
    <phoneticPr fontId="1" type="noConversion"/>
  </si>
  <si>
    <t>主       菜</t>
    <phoneticPr fontId="1" type="noConversion"/>
  </si>
  <si>
    <t>副                  菜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</si>
  <si>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</si>
  <si>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</si>
  <si>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</si>
  <si>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</si>
  <si>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</si>
  <si>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</si>
  <si>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</si>
  <si>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</si>
  <si>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</si>
  <si>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晚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</si>
  <si>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</si>
  <si>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</si>
  <si>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</si>
  <si>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晚</t>
    <phoneticPr fontId="1" type="noConversion"/>
  </si>
  <si>
    <t>早</t>
    <phoneticPr fontId="1" type="noConversion"/>
  </si>
  <si>
    <t>午</t>
    <phoneticPr fontId="1" type="noConversion"/>
  </si>
  <si>
    <t>蔬食日</t>
    <phoneticPr fontId="1" type="noConversion"/>
  </si>
  <si>
    <t>味帝團膳公司 110年4月份 普門中學早、午、晚菜單 〔葷食〕</t>
    <phoneticPr fontId="1" type="noConversion"/>
  </si>
  <si>
    <t>火腿蛋吐司、紅茶</t>
    <phoneticPr fontId="1" type="noConversion"/>
  </si>
  <si>
    <t>煎餃、玉米濃湯</t>
    <phoneticPr fontId="1" type="noConversion"/>
  </si>
  <si>
    <t>起司蛋三明治、豆漿</t>
    <phoneticPr fontId="1" type="noConversion"/>
  </si>
  <si>
    <t>蔬食日</t>
    <phoneticPr fontId="1" type="noConversion"/>
  </si>
  <si>
    <t>手工蔥抓餅、豆漿</t>
    <phoneticPr fontId="1" type="noConversion"/>
  </si>
  <si>
    <r>
      <t>麵線糊、麥克雞塊</t>
    </r>
    <r>
      <rPr>
        <sz val="12"/>
        <color theme="1"/>
        <rFont val="Times New Roman"/>
        <family val="1"/>
      </rPr>
      <t>×2</t>
    </r>
    <phoneticPr fontId="1" type="noConversion"/>
  </si>
  <si>
    <t>水煎包、紫菜蛋花湯</t>
    <phoneticPr fontId="1" type="noConversion"/>
  </si>
  <si>
    <t>大亨堡、可可亞</t>
    <phoneticPr fontId="1" type="noConversion"/>
  </si>
  <si>
    <t>火腿蛋餅、豆漿</t>
    <phoneticPr fontId="1" type="noConversion"/>
  </si>
  <si>
    <t>藍莓吐司、水煮蛋、奶茶</t>
    <phoneticPr fontId="1" type="noConversion"/>
  </si>
  <si>
    <t>三角飯糰、五穀芝麻漿</t>
    <phoneticPr fontId="1" type="noConversion"/>
  </si>
  <si>
    <t>蔥油餅加蛋、紅茶豆漿</t>
    <phoneticPr fontId="1" type="noConversion"/>
  </si>
  <si>
    <t>鍋貼、海芽蛋花湯</t>
    <phoneticPr fontId="1" type="noConversion"/>
  </si>
  <si>
    <t>饅頭夾蔥花蛋、豆漿</t>
    <phoneticPr fontId="1" type="noConversion"/>
  </si>
  <si>
    <t>香雞蛋三明治、麥香紅茶</t>
    <phoneticPr fontId="1" type="noConversion"/>
  </si>
  <si>
    <t>起司蛋餅、薏仁漿</t>
    <phoneticPr fontId="1" type="noConversion"/>
  </si>
  <si>
    <t>巧克力厚片、餐包、牛奶</t>
    <phoneticPr fontId="1" type="noConversion"/>
  </si>
  <si>
    <t>芋頭糕、味噌豆腐湯</t>
    <phoneticPr fontId="1" type="noConversion"/>
  </si>
  <si>
    <t>起司蛋堡、紅茶</t>
    <phoneticPr fontId="1" type="noConversion"/>
  </si>
  <si>
    <t>手捲、十穀米漿</t>
    <phoneticPr fontId="1" type="noConversion"/>
  </si>
  <si>
    <t>玉米蛋餅、豆漿</t>
    <phoneticPr fontId="1" type="noConversion"/>
  </si>
  <si>
    <t>肉鬆蛋吐司、波蜜果菜汁</t>
    <phoneticPr fontId="1" type="noConversion"/>
  </si>
  <si>
    <t>白米飯</t>
    <phoneticPr fontId="1" type="noConversion"/>
  </si>
  <si>
    <t>白米飯</t>
    <phoneticPr fontId="1" type="noConversion"/>
  </si>
  <si>
    <t>豬肉壽喜燒</t>
  </si>
  <si>
    <t>滷 什 錦</t>
  </si>
  <si>
    <t>椒鹽地瓜條</t>
  </si>
  <si>
    <t>炒大陸妹</t>
  </si>
  <si>
    <t>酸 辣 湯</t>
  </si>
  <si>
    <t>家常滷肉燥</t>
  </si>
  <si>
    <t>丁香花生豆干</t>
  </si>
  <si>
    <t>沙茶油菜</t>
  </si>
  <si>
    <t>金針玉米</t>
  </si>
  <si>
    <t>咖哩花菜</t>
  </si>
  <si>
    <t>炒青江菜</t>
  </si>
  <si>
    <t>黃瓜針菇</t>
  </si>
  <si>
    <t>紅蔥肉絲炒刀削麵、蠔油獅子頭×1、蟹絲花菜</t>
    <phoneticPr fontId="1" type="noConversion"/>
  </si>
  <si>
    <t>綜合甜湯</t>
    <phoneticPr fontId="1" type="noConversion"/>
  </si>
  <si>
    <t>砂鍋凍豆腐</t>
    <phoneticPr fontId="1" type="noConversion"/>
  </si>
  <si>
    <t>玉米炒蛋</t>
  </si>
  <si>
    <t>玉米炒蛋</t>
    <phoneticPr fontId="1" type="noConversion"/>
  </si>
  <si>
    <t>小米飯</t>
    <phoneticPr fontId="1" type="noConversion"/>
  </si>
  <si>
    <t>糙米飯</t>
    <phoneticPr fontId="1" type="noConversion"/>
  </si>
  <si>
    <t>螞蟻上樹</t>
  </si>
  <si>
    <t>紅蘿蔔炒蛋</t>
  </si>
  <si>
    <t>炒 菠 菜</t>
  </si>
  <si>
    <t>素羊肉蘿蔔</t>
  </si>
  <si>
    <t>義式蕃茄豬柳</t>
  </si>
  <si>
    <t>三杯米血黑輪</t>
  </si>
  <si>
    <t>炒小白菜</t>
  </si>
  <si>
    <t>紫菜蛋花</t>
  </si>
  <si>
    <t>肉末玉米</t>
  </si>
  <si>
    <t>五香百頁</t>
  </si>
  <si>
    <t>柴魚青江菜</t>
  </si>
  <si>
    <t>紅燒豆腐</t>
    <phoneticPr fontId="1" type="noConversion"/>
  </si>
  <si>
    <t>芝麻米飯</t>
    <phoneticPr fontId="1" type="noConversion"/>
  </si>
  <si>
    <t>香菇蒸蛋</t>
  </si>
  <si>
    <t>豆皮高麗菜</t>
  </si>
  <si>
    <t>冬菜冬粉</t>
  </si>
  <si>
    <t>薑絲大陸妹</t>
    <phoneticPr fontId="1" type="noConversion"/>
  </si>
  <si>
    <t>鹽酥什錦炸物</t>
    <phoneticPr fontId="1" type="noConversion"/>
  </si>
  <si>
    <t>泡菜肉絲蛋炒飯、滷肉什錦、韭菜豆芽</t>
    <phoneticPr fontId="1" type="noConversion"/>
  </si>
  <si>
    <t>紅豆粉粿甜湯</t>
    <phoneticPr fontId="1" type="noConversion"/>
  </si>
  <si>
    <t>四神龍骨</t>
    <phoneticPr fontId="1" type="noConversion"/>
  </si>
  <si>
    <t>五穀米飯</t>
    <phoneticPr fontId="1" type="noConversion"/>
  </si>
  <si>
    <t>起司炒雞丁</t>
  </si>
  <si>
    <t>花枝丸×2</t>
  </si>
  <si>
    <t>蜜汁地瓜</t>
  </si>
  <si>
    <t>炒 油 菜</t>
  </si>
  <si>
    <t>扁蒲肉絲</t>
  </si>
  <si>
    <t>胚芽米飯</t>
    <phoneticPr fontId="1" type="noConversion"/>
  </si>
  <si>
    <t>泰式打拋豬肉</t>
  </si>
  <si>
    <t>白 菜 滷</t>
  </si>
  <si>
    <t>翡翠蟹絲</t>
  </si>
  <si>
    <t>三杯油腐</t>
  </si>
  <si>
    <t>木耳高麗菜</t>
  </si>
  <si>
    <t>蔬菜濃湯</t>
  </si>
  <si>
    <t>咕 咾 雞</t>
  </si>
  <si>
    <t>魚香蒸蛋</t>
  </si>
  <si>
    <t>雙色花菜</t>
  </si>
  <si>
    <t>豆包炒蛋</t>
    <phoneticPr fontId="1" type="noConversion"/>
  </si>
  <si>
    <t>燕麥米飯</t>
    <phoneticPr fontId="1" type="noConversion"/>
  </si>
  <si>
    <t>咖 哩 肉</t>
  </si>
  <si>
    <t>韭菜炒甜不辣</t>
  </si>
  <si>
    <t>炒高麗菜</t>
  </si>
  <si>
    <t>海芽大骨</t>
  </si>
  <si>
    <t>糙米飯</t>
    <phoneticPr fontId="1" type="noConversion"/>
  </si>
  <si>
    <t>玉米雞丁</t>
  </si>
  <si>
    <t>麻婆豆腐</t>
  </si>
  <si>
    <t>榨菜肉絲</t>
  </si>
  <si>
    <t>沙茶高麗菜</t>
  </si>
  <si>
    <t>彩椒杏鮑菇</t>
    <phoneticPr fontId="1" type="noConversion"/>
  </si>
  <si>
    <t>芹菜素丸</t>
    <phoneticPr fontId="1" type="noConversion"/>
  </si>
  <si>
    <t>宮保雞丁</t>
  </si>
  <si>
    <t>鐵板肉片</t>
  </si>
  <si>
    <t>培根炒洋芋</t>
  </si>
  <si>
    <t>檸檬山粉圓甜湯</t>
  </si>
  <si>
    <t>薏仁米飯</t>
    <phoneticPr fontId="1" type="noConversion"/>
  </si>
  <si>
    <t>筍干燒肉</t>
  </si>
  <si>
    <t>蔥爆豆干</t>
  </si>
  <si>
    <t>柴魚小白菜</t>
  </si>
  <si>
    <t>仙草粉條甜湯</t>
    <phoneticPr fontId="1" type="noConversion"/>
  </si>
  <si>
    <t>炒小白菜</t>
    <phoneticPr fontId="1" type="noConversion"/>
  </si>
  <si>
    <t>炒大陸妹</t>
    <phoneticPr fontId="1" type="noConversion"/>
  </si>
  <si>
    <t>炒高麗菜</t>
    <phoneticPr fontId="1" type="noConversion"/>
  </si>
  <si>
    <t>炒 油 菜</t>
    <phoneticPr fontId="1" type="noConversion"/>
  </si>
  <si>
    <t>炒青江菜</t>
    <phoneticPr fontId="1" type="noConversion"/>
  </si>
  <si>
    <t>炒大陸妹</t>
    <phoneticPr fontId="1" type="noConversion"/>
  </si>
  <si>
    <t>炒 菠 菜</t>
    <phoneticPr fontId="1" type="noConversion"/>
  </si>
  <si>
    <t>炒青江菜</t>
    <phoneticPr fontId="1" type="noConversion"/>
  </si>
  <si>
    <t>炒青花菜</t>
    <phoneticPr fontId="1" type="noConversion"/>
  </si>
  <si>
    <t>炒小白菜</t>
    <phoneticPr fontId="1" type="noConversion"/>
  </si>
  <si>
    <t>炒高麗菜</t>
    <phoneticPr fontId="1" type="noConversion"/>
  </si>
  <si>
    <t>炒青江菜</t>
    <phoneticPr fontId="1" type="noConversion"/>
  </si>
  <si>
    <t>炒小白菜</t>
    <phoneticPr fontId="1" type="noConversion"/>
  </si>
  <si>
    <r>
      <t>成都鳳翼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</si>
  <si>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義大利肉醬麵、花枝排×1、炒青花菜</t>
    <phoneticPr fontId="1" type="noConversion"/>
  </si>
  <si>
    <t>味 噌 湯</t>
    <phoneticPr fontId="1" type="noConversion"/>
  </si>
  <si>
    <t>芝麻球×2</t>
    <phoneticPr fontId="1" type="noConversion"/>
  </si>
  <si>
    <t>甘藷紅蘿蔔燉雞</t>
    <phoneticPr fontId="1" type="noConversion"/>
  </si>
  <si>
    <t>椰香山藥捲×1</t>
    <phoneticPr fontId="1" type="noConversion"/>
  </si>
  <si>
    <t>黑蜜肉排×1</t>
    <phoneticPr fontId="1" type="noConversion"/>
  </si>
  <si>
    <t>蔥甫炒蛋</t>
    <phoneticPr fontId="1" type="noConversion"/>
  </si>
  <si>
    <t>培根高麗菜</t>
    <phoneticPr fontId="1" type="noConversion"/>
  </si>
  <si>
    <t>洋蔥炒黑輪</t>
    <phoneticPr fontId="1" type="noConversion"/>
  </si>
  <si>
    <t>滷海帶結</t>
    <phoneticPr fontId="1" type="noConversion"/>
  </si>
  <si>
    <t>味噌魚丸蛋花</t>
    <phoneticPr fontId="1" type="noConversion"/>
  </si>
  <si>
    <t>紅 燒 肉</t>
    <phoneticPr fontId="1" type="noConversion"/>
  </si>
  <si>
    <t>蟹味溜豆腐</t>
    <phoneticPr fontId="1" type="noConversion"/>
  </si>
  <si>
    <t>奶油洋芋</t>
    <phoneticPr fontId="1" type="noConversion"/>
  </si>
  <si>
    <t>沙茶肉片</t>
    <phoneticPr fontId="1" type="noConversion"/>
  </si>
  <si>
    <t>柴魚蒸蛋</t>
    <phoneticPr fontId="1" type="noConversion"/>
  </si>
  <si>
    <t>紫菜針菇</t>
    <phoneticPr fontId="1" type="noConversion"/>
  </si>
  <si>
    <t>蔬菜大骨</t>
    <phoneticPr fontId="1" type="noConversion"/>
  </si>
  <si>
    <t>豆 乳 雞</t>
    <phoneticPr fontId="1" type="noConversion"/>
  </si>
  <si>
    <t>筍干燒肉</t>
    <phoneticPr fontId="1" type="noConversion"/>
  </si>
  <si>
    <t>家常滷肉燥</t>
    <phoneticPr fontId="1" type="noConversion"/>
  </si>
  <si>
    <t>泰式香豆腐</t>
    <phoneticPr fontId="1" type="noConversion"/>
  </si>
  <si>
    <t>蔥爆豆干</t>
    <phoneticPr fontId="1" type="noConversion"/>
  </si>
  <si>
    <t>滷味小棒天</t>
    <phoneticPr fontId="1" type="noConversion"/>
  </si>
  <si>
    <t>回鍋肉片</t>
    <phoneticPr fontId="1" type="noConversion"/>
  </si>
  <si>
    <t>小黃瓜肉片</t>
    <phoneticPr fontId="1" type="noConversion"/>
  </si>
  <si>
    <t>蕃茄炒蛋</t>
    <phoneticPr fontId="1" type="noConversion"/>
  </si>
  <si>
    <t>酸菜肉絲</t>
    <phoneticPr fontId="1" type="noConversion"/>
  </si>
  <si>
    <t>大白菜燉雞</t>
    <phoneticPr fontId="1" type="noConversion"/>
  </si>
  <si>
    <t>蔥 油 雞</t>
    <phoneticPr fontId="1" type="noConversion"/>
  </si>
  <si>
    <t>蒜 頭 雞</t>
    <phoneticPr fontId="1" type="noConversion"/>
  </si>
  <si>
    <t>梅干菜燒肉</t>
    <phoneticPr fontId="1" type="noConversion"/>
  </si>
  <si>
    <t>木須炒年糕</t>
    <phoneticPr fontId="1" type="noConversion"/>
  </si>
  <si>
    <t>三絲炒蛋</t>
    <phoneticPr fontId="1" type="noConversion"/>
  </si>
  <si>
    <t>麻婆豆腐</t>
    <phoneticPr fontId="1" type="noConversion"/>
  </si>
  <si>
    <t>鹹蛋炒黃瓜</t>
    <phoneticPr fontId="1" type="noConversion"/>
  </si>
  <si>
    <t>綠咖哩洋芋</t>
    <phoneticPr fontId="1" type="noConversion"/>
  </si>
  <si>
    <t>紅卜豆包</t>
    <phoneticPr fontId="1" type="noConversion"/>
  </si>
  <si>
    <t>鮮蔬蘿蔔糕</t>
    <phoneticPr fontId="1" type="noConversion"/>
  </si>
  <si>
    <t>咖哩肉片</t>
    <phoneticPr fontId="1" type="noConversion"/>
  </si>
  <si>
    <t>芝麻球×2</t>
    <phoneticPr fontId="1" type="noConversion"/>
  </si>
  <si>
    <t>蔥香花菜</t>
    <phoneticPr fontId="1" type="noConversion"/>
  </si>
  <si>
    <t>檸檬愛玉甜湯</t>
    <phoneticPr fontId="1" type="noConversion"/>
  </si>
  <si>
    <t>蘿蔔大骨</t>
    <phoneticPr fontId="1" type="noConversion"/>
  </si>
  <si>
    <t>蘿蔔雞湯</t>
    <phoneticPr fontId="1" type="noConversion"/>
  </si>
  <si>
    <t>玉米大骨</t>
    <phoneticPr fontId="1" type="noConversion"/>
  </si>
  <si>
    <t>酸 辣 湯</t>
    <phoneticPr fontId="1" type="noConversion"/>
  </si>
  <si>
    <t>黃瓜大骨</t>
    <phoneticPr fontId="1" type="noConversion"/>
  </si>
  <si>
    <t>三杯肉片</t>
    <phoneticPr fontId="1" type="noConversion"/>
  </si>
  <si>
    <t>鹽 酥 雞</t>
    <phoneticPr fontId="1" type="noConversion"/>
  </si>
  <si>
    <t>黑胡椒豬柳</t>
    <phoneticPr fontId="1" type="noConversion"/>
  </si>
  <si>
    <t>滷豆干丁</t>
    <phoneticPr fontId="1" type="noConversion"/>
  </si>
  <si>
    <t>香菇蒸蛋</t>
    <phoneticPr fontId="1" type="noConversion"/>
  </si>
  <si>
    <t>木 須 肉</t>
    <phoneticPr fontId="1" type="noConversion"/>
  </si>
  <si>
    <t>咖哩蛋炒飯、椒鹽三節翅×1、炒青花菜</t>
    <phoneticPr fontId="1" type="noConversion"/>
  </si>
  <si>
    <t>田園鮮蔬豬柳</t>
    <phoneticPr fontId="1" type="noConversion"/>
  </si>
  <si>
    <t>海帶燒肉</t>
    <phoneticPr fontId="1" type="noConversion"/>
  </si>
  <si>
    <t>紅蘿蔔炒蛋</t>
    <phoneticPr fontId="1" type="noConversion"/>
  </si>
  <si>
    <t>雙蔥炒豆干</t>
    <phoneticPr fontId="1" type="noConversion"/>
  </si>
  <si>
    <t>肉末玉米</t>
    <phoneticPr fontId="1" type="noConversion"/>
  </si>
  <si>
    <t>泡菜炒年糕</t>
    <phoneticPr fontId="1" type="noConversion"/>
  </si>
  <si>
    <t>鐵板豆芽菜</t>
    <phoneticPr fontId="1" type="noConversion"/>
  </si>
  <si>
    <t>紅蔘花菜</t>
    <phoneticPr fontId="1" type="noConversion"/>
  </si>
  <si>
    <t>筍 燜 雞</t>
    <phoneticPr fontId="1" type="noConversion"/>
  </si>
  <si>
    <t>甘醇風味馬鈴薯</t>
    <phoneticPr fontId="1" type="noConversion"/>
  </si>
  <si>
    <t>沙茶豆干</t>
    <phoneticPr fontId="1" type="noConversion"/>
  </si>
  <si>
    <t>紅蔘油菜</t>
    <phoneticPr fontId="1" type="noConversion"/>
  </si>
  <si>
    <t>椰香山藥捲×1</t>
    <phoneticPr fontId="1" type="noConversion"/>
  </si>
  <si>
    <t>螞蟻上樹</t>
    <phoneticPr fontId="1" type="noConversion"/>
  </si>
  <si>
    <t>摩摩喳喳甜湯</t>
    <phoneticPr fontId="1" type="noConversion"/>
  </si>
  <si>
    <t>珍珠奶茶甜湯</t>
    <phoneticPr fontId="1" type="noConversion"/>
  </si>
  <si>
    <t>梅粉地瓜條</t>
    <phoneticPr fontId="1" type="noConversion"/>
  </si>
  <si>
    <t>什錦炒麵、雞肉堡排×1、雙色花椰菜</t>
    <phoneticPr fontId="1" type="noConversion"/>
  </si>
  <si>
    <t>燴花枝丸×2</t>
    <phoneticPr fontId="1" type="noConversion"/>
  </si>
  <si>
    <t>紫菜蛋花</t>
    <phoneticPr fontId="1" type="noConversion"/>
  </si>
  <si>
    <t>扁蒲龍骨</t>
    <phoneticPr fontId="1" type="noConversion"/>
  </si>
  <si>
    <t>榨菜肉絲</t>
    <phoneticPr fontId="1" type="noConversion"/>
  </si>
  <si>
    <t>小黃瓜培根</t>
    <phoneticPr fontId="1" type="noConversion"/>
  </si>
  <si>
    <t>蘿蔔大骨</t>
    <phoneticPr fontId="1" type="noConversion"/>
  </si>
  <si>
    <t>金針雞湯</t>
    <phoneticPr fontId="1" type="noConversion"/>
  </si>
  <si>
    <t>什錦菌菇</t>
    <phoneticPr fontId="1" type="noConversion"/>
  </si>
  <si>
    <t>大白菜素羊肉</t>
    <phoneticPr fontId="1" type="noConversion"/>
  </si>
  <si>
    <t>起司炒雞丁</t>
    <phoneticPr fontId="1" type="noConversion"/>
  </si>
  <si>
    <t>五彩肉片</t>
    <phoneticPr fontId="1" type="noConversion"/>
  </si>
  <si>
    <t>蛋酥滷肉燥</t>
    <phoneticPr fontId="1" type="noConversion"/>
  </si>
  <si>
    <t>紅糟排骨</t>
    <phoneticPr fontId="1" type="noConversion"/>
  </si>
  <si>
    <t>蜜汁油腐丁</t>
    <phoneticPr fontId="1" type="noConversion"/>
  </si>
  <si>
    <t>三色炒蛋</t>
    <phoneticPr fontId="1" type="noConversion"/>
  </si>
  <si>
    <r>
      <t>喀啦雞腿排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</si>
  <si>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糖醋豆包×1</t>
    <phoneticPr fontId="1" type="noConversion"/>
  </si>
  <si>
    <t>炸旗魚排×1</t>
    <phoneticPr fontId="1" type="noConversion"/>
  </si>
  <si>
    <t>枸杞藥膳雞</t>
    <phoneticPr fontId="1" type="noConversion"/>
  </si>
  <si>
    <t>香蒜大排×1</t>
    <phoneticPr fontId="1" type="noConversion"/>
  </si>
  <si>
    <t>香雞排×1</t>
    <phoneticPr fontId="1" type="noConversion"/>
  </si>
  <si>
    <t>洋蔥炒蛋</t>
    <phoneticPr fontId="1" type="noConversion"/>
  </si>
  <si>
    <t>三絲滑蛋</t>
    <phoneticPr fontId="1" type="noConversion"/>
  </si>
  <si>
    <t>滷味小棒天</t>
    <phoneticPr fontId="1" type="noConversion"/>
  </si>
  <si>
    <t>木 須 肉</t>
    <phoneticPr fontId="1" type="noConversion"/>
  </si>
  <si>
    <t>毛豆炒絞肉</t>
    <phoneticPr fontId="1" type="noConversion"/>
  </si>
  <si>
    <t>宮保豆腐</t>
    <phoneticPr fontId="1" type="noConversion"/>
  </si>
  <si>
    <t>越式寬粉</t>
    <phoneticPr fontId="1" type="noConversion"/>
  </si>
  <si>
    <t>白 菜 滷</t>
    <phoneticPr fontId="1" type="noConversion"/>
  </si>
  <si>
    <t>咖哩肉片</t>
    <phoneticPr fontId="1" type="noConversion"/>
  </si>
  <si>
    <t>七味香百頁</t>
    <phoneticPr fontId="1" type="noConversion"/>
  </si>
  <si>
    <t>蘿蔔燒排骨</t>
    <phoneticPr fontId="1" type="noConversion"/>
  </si>
  <si>
    <t>沙茶冬粉</t>
    <phoneticPr fontId="1" type="noConversion"/>
  </si>
  <si>
    <t>海芽燜蛋</t>
    <phoneticPr fontId="1" type="noConversion"/>
  </si>
  <si>
    <t>滷海帶結</t>
    <phoneticPr fontId="1" type="noConversion"/>
  </si>
  <si>
    <t>青菜蛋花</t>
    <phoneticPr fontId="1" type="noConversion"/>
  </si>
  <si>
    <t>紫菜針菇</t>
    <phoneticPr fontId="1" type="noConversion"/>
  </si>
  <si>
    <t>蘿蔔魚丸</t>
    <phoneticPr fontId="1" type="noConversion"/>
  </si>
  <si>
    <t>黃瓜大骨</t>
    <phoneticPr fontId="1" type="noConversion"/>
  </si>
  <si>
    <t>豆薯大骨</t>
    <phoneticPr fontId="1" type="noConversion"/>
  </si>
  <si>
    <t>地瓜芋圓甜湯</t>
    <phoneticPr fontId="1" type="noConversion"/>
  </si>
  <si>
    <t>青菜蛋花</t>
    <phoneticPr fontId="1" type="noConversion"/>
  </si>
  <si>
    <t>蟹絲翡翠</t>
    <phoneticPr fontId="1" type="noConversion"/>
  </si>
  <si>
    <t>蘿蔔大骨</t>
    <phoneticPr fontId="1" type="noConversion"/>
  </si>
  <si>
    <t>小蕃茄</t>
    <phoneticPr fontId="1" type="noConversion"/>
  </si>
  <si>
    <t>蓮霧</t>
    <phoneticPr fontId="1" type="noConversion"/>
  </si>
  <si>
    <t>香蕉</t>
    <phoneticPr fontId="1" type="noConversion"/>
  </si>
  <si>
    <t>芭樂</t>
    <phoneticPr fontId="1" type="noConversion"/>
  </si>
  <si>
    <t>茂谷柑</t>
    <phoneticPr fontId="1" type="noConversion"/>
  </si>
  <si>
    <t>葡萄</t>
    <phoneticPr fontId="1" type="noConversion"/>
  </si>
  <si>
    <t>桶柑</t>
    <phoneticPr fontId="1" type="noConversion"/>
  </si>
  <si>
    <t>蜜 汁 雞</t>
    <phoneticPr fontId="1" type="noConversion"/>
  </si>
  <si>
    <t>泰式雞腿×1</t>
    <phoneticPr fontId="1" type="noConversion"/>
  </si>
  <si>
    <t>什錦炒米粉、福袋堡×1、蒜香毛豆莢</t>
    <phoneticPr fontId="1" type="noConversion"/>
  </si>
  <si>
    <t>味噌豆腐</t>
    <phoneticPr fontId="1" type="noConversion"/>
  </si>
  <si>
    <t>金針大骨</t>
    <phoneticPr fontId="1" type="noConversion"/>
  </si>
  <si>
    <t>香蕉</t>
    <phoneticPr fontId="1" type="noConversion"/>
  </si>
  <si>
    <t>炒麵、紅茶</t>
    <phoneticPr fontId="1" type="noConversion"/>
  </si>
  <si>
    <t>飯糰、鮮奶茶</t>
    <phoneticPr fontId="1" type="noConversion"/>
  </si>
  <si>
    <t>飯糰、杏仁茶</t>
    <phoneticPr fontId="1" type="noConversion"/>
  </si>
  <si>
    <t xml:space="preserve">炒空心菜 </t>
    <phoneticPr fontId="1" type="noConversion"/>
  </si>
  <si>
    <t>肉燥空心菜</t>
    <phoneticPr fontId="1" type="noConversion"/>
  </si>
  <si>
    <t>炒空心菜</t>
    <phoneticPr fontId="1" type="noConversion"/>
  </si>
  <si>
    <t>炒大陸妹</t>
    <phoneticPr fontId="1" type="noConversion"/>
  </si>
  <si>
    <t>炒 油 菜</t>
    <phoneticPr fontId="1" type="noConversion"/>
  </si>
  <si>
    <t>春  捲×1</t>
    <phoneticPr fontId="1" type="noConversion"/>
  </si>
  <si>
    <t>皮蛋瘦肉粥、奶黃包×1</t>
    <phoneticPr fontId="1" type="noConversion"/>
  </si>
  <si>
    <r>
      <t>麵疙瘩、麥克雞塊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3、炒小黃瓜、奶黃包×1</t>
    </r>
    <phoneticPr fontId="1" type="noConversion"/>
  </si>
  <si>
    <t>香菇肉羹麵、滷蛋×1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</si>
</sst>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C1" zoomScaleNormal="100" workbookViewId="0">
      <selection activeCell="M18" sqref="M18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2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39" t="s">
        <v>13</v>
      </c>
      <c r="F2" s="39"/>
      <c r="G2" s="3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3">
        <v>44287</v>
      </c>
      <c r="B3" s="9" t="s">
        <v>9</v>
      </c>
      <c r="C3" s="25" t="s">
        <v>38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 x14ac:dyDescent="0.25">
      <c r="A4" s="24"/>
      <c r="B4" s="9" t="s">
        <v>10</v>
      </c>
      <c r="C4" s="14" t="s">
        <v>60</v>
      </c>
      <c r="D4" s="14" t="s">
        <v>62</v>
      </c>
      <c r="E4" s="14" t="s">
        <v>63</v>
      </c>
      <c r="F4" s="14" t="s">
        <v>64</v>
      </c>
      <c r="G4" s="14" t="s">
        <v>65</v>
      </c>
      <c r="H4" s="14" t="s">
        <v>66</v>
      </c>
      <c r="I4" s="9"/>
      <c r="J4" s="1">
        <f>K4*4+L4*9+M4*4</f>
        <v>812.9</v>
      </c>
      <c r="K4" s="1">
        <v>30.5</v>
      </c>
      <c r="L4" s="1">
        <v>18.5</v>
      </c>
      <c r="M4" s="1">
        <v>131.1</v>
      </c>
    </row>
    <row r="5" spans="1:13" ht="20.100000000000001" customHeight="1" thickBot="1" x14ac:dyDescent="0.3">
      <c r="A5" s="12">
        <f>A3</f>
        <v>44287</v>
      </c>
      <c r="B5" s="13" t="s">
        <v>11</v>
      </c>
      <c r="C5" s="29" t="s">
        <v>14</v>
      </c>
      <c r="D5" s="30"/>
      <c r="E5" s="30"/>
      <c r="F5" s="30"/>
      <c r="G5" s="30"/>
      <c r="H5" s="30"/>
      <c r="I5" s="31"/>
      <c r="J5" s="29"/>
      <c r="K5" s="30"/>
      <c r="L5" s="30"/>
      <c r="M5" s="31"/>
    </row>
    <row r="6" spans="1:13" ht="20.100000000000001" customHeight="1" x14ac:dyDescent="0.25">
      <c r="A6" s="38">
        <v>44292</v>
      </c>
      <c r="B6" s="5" t="s">
        <v>9</v>
      </c>
      <c r="C6" s="35" t="s">
        <v>39</v>
      </c>
      <c r="D6" s="36"/>
      <c r="E6" s="36"/>
      <c r="F6" s="36"/>
      <c r="G6" s="36"/>
      <c r="H6" s="36"/>
      <c r="I6" s="37"/>
      <c r="J6" s="35"/>
      <c r="K6" s="36"/>
      <c r="L6" s="36"/>
      <c r="M6" s="37"/>
    </row>
    <row r="7" spans="1:13" ht="20.100000000000001" customHeight="1" x14ac:dyDescent="0.25">
      <c r="A7" s="24"/>
      <c r="B7" s="1" t="s">
        <v>10</v>
      </c>
      <c r="C7" s="14" t="s">
        <v>79</v>
      </c>
      <c r="D7" s="14" t="s">
        <v>67</v>
      </c>
      <c r="E7" s="14" t="s">
        <v>68</v>
      </c>
      <c r="F7" s="14" t="s">
        <v>158</v>
      </c>
      <c r="G7" s="14" t="s">
        <v>69</v>
      </c>
      <c r="H7" s="14" t="s">
        <v>70</v>
      </c>
      <c r="I7" s="1"/>
      <c r="J7" s="22">
        <f t="shared" ref="J7:J8" si="0">K7*4+L7*9+M7*4</f>
        <v>808.2</v>
      </c>
      <c r="K7" s="1">
        <v>36.799999999999997</v>
      </c>
      <c r="L7" s="1">
        <v>24.6</v>
      </c>
      <c r="M7" s="1">
        <v>109.9</v>
      </c>
    </row>
    <row r="8" spans="1:13" ht="20.100000000000001" customHeight="1" x14ac:dyDescent="0.25">
      <c r="A8" s="3">
        <f>A6</f>
        <v>44292</v>
      </c>
      <c r="B8" s="1" t="s">
        <v>11</v>
      </c>
      <c r="C8" s="1" t="s">
        <v>60</v>
      </c>
      <c r="D8" s="4" t="s">
        <v>159</v>
      </c>
      <c r="E8" s="14" t="s">
        <v>160</v>
      </c>
      <c r="F8" s="14" t="s">
        <v>161</v>
      </c>
      <c r="G8" s="14" t="s">
        <v>83</v>
      </c>
      <c r="H8" s="14" t="s">
        <v>196</v>
      </c>
      <c r="I8" s="1"/>
      <c r="J8" s="22">
        <f t="shared" si="0"/>
        <v>811</v>
      </c>
      <c r="K8" s="1">
        <v>32.6</v>
      </c>
      <c r="L8" s="1">
        <v>23.4</v>
      </c>
      <c r="M8" s="1">
        <v>117.5</v>
      </c>
    </row>
    <row r="9" spans="1:13" ht="20.100000000000001" customHeight="1" x14ac:dyDescent="0.25">
      <c r="A9" s="10">
        <f>A6+1</f>
        <v>44293</v>
      </c>
      <c r="B9" s="1" t="s">
        <v>9</v>
      </c>
      <c r="C9" s="25" t="s">
        <v>40</v>
      </c>
      <c r="D9" s="26"/>
      <c r="E9" s="26"/>
      <c r="F9" s="26"/>
      <c r="G9" s="26"/>
      <c r="H9" s="26"/>
      <c r="I9" s="27"/>
      <c r="J9" s="25"/>
      <c r="K9" s="26"/>
      <c r="L9" s="26"/>
      <c r="M9" s="27"/>
    </row>
    <row r="10" spans="1:13" ht="20.100000000000001" customHeight="1" x14ac:dyDescent="0.25">
      <c r="A10" s="8" t="s">
        <v>41</v>
      </c>
      <c r="B10" s="1" t="s">
        <v>10</v>
      </c>
      <c r="C10" s="1" t="s">
        <v>61</v>
      </c>
      <c r="D10" s="14" t="s">
        <v>76</v>
      </c>
      <c r="E10" s="14" t="s">
        <v>78</v>
      </c>
      <c r="F10" s="14" t="s">
        <v>71</v>
      </c>
      <c r="G10" s="14" t="s">
        <v>72</v>
      </c>
      <c r="H10" s="14" t="s">
        <v>73</v>
      </c>
      <c r="I10" s="1" t="s">
        <v>271</v>
      </c>
      <c r="J10" s="22">
        <f t="shared" ref="J10:J11" si="1">K10*4+L10*9+M10*4</f>
        <v>848.7</v>
      </c>
      <c r="K10" s="1">
        <v>30.4</v>
      </c>
      <c r="L10" s="1">
        <v>23.5</v>
      </c>
      <c r="M10" s="1">
        <v>128.9</v>
      </c>
    </row>
    <row r="11" spans="1:13" ht="20.100000000000001" customHeight="1" x14ac:dyDescent="0.25">
      <c r="A11" s="3">
        <f>A8+1</f>
        <v>44293</v>
      </c>
      <c r="B11" s="1" t="s">
        <v>11</v>
      </c>
      <c r="C11" s="14" t="s">
        <v>60</v>
      </c>
      <c r="D11" s="19" t="s">
        <v>157</v>
      </c>
      <c r="E11" s="1" t="s">
        <v>162</v>
      </c>
      <c r="F11" s="1" t="s">
        <v>163</v>
      </c>
      <c r="G11" s="14" t="s">
        <v>140</v>
      </c>
      <c r="H11" s="1" t="s">
        <v>164</v>
      </c>
      <c r="I11" s="1"/>
      <c r="J11" s="22">
        <f t="shared" si="1"/>
        <v>815.4</v>
      </c>
      <c r="K11" s="1">
        <v>33.9</v>
      </c>
      <c r="L11" s="1">
        <v>24.2</v>
      </c>
      <c r="M11" s="1">
        <v>115.5</v>
      </c>
    </row>
    <row r="12" spans="1:13" ht="19.5" customHeight="1" x14ac:dyDescent="0.25">
      <c r="A12" s="23">
        <f>A9+1</f>
        <v>44294</v>
      </c>
      <c r="B12" s="1" t="s">
        <v>9</v>
      </c>
      <c r="C12" s="25" t="s">
        <v>42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 x14ac:dyDescent="0.25">
      <c r="A13" s="38"/>
      <c r="B13" s="1" t="s">
        <v>10</v>
      </c>
      <c r="C13" s="25" t="s">
        <v>74</v>
      </c>
      <c r="D13" s="26"/>
      <c r="E13" s="26"/>
      <c r="F13" s="26"/>
      <c r="G13" s="27"/>
      <c r="H13" s="1" t="s">
        <v>75</v>
      </c>
      <c r="I13" s="1"/>
      <c r="J13" s="22">
        <f t="shared" ref="J13:J17" si="2">K13*4+L13*9+M13*4</f>
        <v>830.6</v>
      </c>
      <c r="K13" s="1">
        <v>30.9</v>
      </c>
      <c r="L13" s="1">
        <v>24.6</v>
      </c>
      <c r="M13" s="1">
        <v>121.4</v>
      </c>
    </row>
    <row r="14" spans="1:13" ht="20.100000000000001" customHeight="1" x14ac:dyDescent="0.25">
      <c r="A14" s="3">
        <f>A11+1</f>
        <v>44294</v>
      </c>
      <c r="B14" s="1" t="s">
        <v>11</v>
      </c>
      <c r="C14" s="14" t="s">
        <v>60</v>
      </c>
      <c r="D14" s="1" t="s">
        <v>168</v>
      </c>
      <c r="E14" s="1" t="s">
        <v>166</v>
      </c>
      <c r="F14" s="1" t="s">
        <v>167</v>
      </c>
      <c r="G14" s="1" t="s">
        <v>141</v>
      </c>
      <c r="H14" s="1" t="s">
        <v>171</v>
      </c>
      <c r="I14" s="1"/>
      <c r="J14" s="22">
        <f t="shared" si="2"/>
        <v>849.5</v>
      </c>
      <c r="K14" s="1">
        <v>30.3</v>
      </c>
      <c r="L14" s="1">
        <v>25.1</v>
      </c>
      <c r="M14" s="1">
        <v>125.6</v>
      </c>
    </row>
    <row r="15" spans="1:13" ht="20.100000000000001" customHeight="1" x14ac:dyDescent="0.25">
      <c r="A15" s="23">
        <f>A12+1</f>
        <v>44295</v>
      </c>
      <c r="B15" s="1" t="s">
        <v>9</v>
      </c>
      <c r="C15" s="25" t="s">
        <v>43</v>
      </c>
      <c r="D15" s="26"/>
      <c r="E15" s="26"/>
      <c r="F15" s="26"/>
      <c r="G15" s="28"/>
      <c r="H15" s="26"/>
      <c r="I15" s="27"/>
      <c r="J15" s="22">
        <f t="shared" si="2"/>
        <v>406.4</v>
      </c>
      <c r="K15" s="22">
        <v>12.2</v>
      </c>
      <c r="L15" s="22">
        <v>16.399999999999999</v>
      </c>
      <c r="M15" s="22">
        <v>52.5</v>
      </c>
    </row>
    <row r="16" spans="1:13" ht="20.100000000000001" customHeight="1" x14ac:dyDescent="0.25">
      <c r="A16" s="24"/>
      <c r="B16" s="1" t="s">
        <v>10</v>
      </c>
      <c r="C16" s="1" t="s">
        <v>80</v>
      </c>
      <c r="D16" s="14" t="s">
        <v>278</v>
      </c>
      <c r="E16" s="14" t="s">
        <v>81</v>
      </c>
      <c r="F16" s="15" t="s">
        <v>82</v>
      </c>
      <c r="G16" s="14" t="s">
        <v>83</v>
      </c>
      <c r="H16" s="16" t="s">
        <v>84</v>
      </c>
      <c r="I16" s="1" t="s">
        <v>272</v>
      </c>
      <c r="J16" s="22">
        <f t="shared" ref="J16" si="3">K16*4+L16*9+M16*4</f>
        <v>884.19999999999993</v>
      </c>
      <c r="K16" s="22">
        <v>30.6</v>
      </c>
      <c r="L16" s="22">
        <v>21</v>
      </c>
      <c r="M16" s="22">
        <v>143.19999999999999</v>
      </c>
    </row>
    <row r="17" spans="1:13" ht="20.100000000000001" customHeight="1" x14ac:dyDescent="0.25">
      <c r="A17" s="3">
        <f>A14+1</f>
        <v>44295</v>
      </c>
      <c r="B17" s="1" t="s">
        <v>11</v>
      </c>
      <c r="C17" s="14" t="s">
        <v>60</v>
      </c>
      <c r="D17" s="1" t="s">
        <v>165</v>
      </c>
      <c r="E17" s="1" t="s">
        <v>169</v>
      </c>
      <c r="F17" s="1" t="s">
        <v>148</v>
      </c>
      <c r="G17" s="5" t="s">
        <v>142</v>
      </c>
      <c r="H17" s="1" t="s">
        <v>170</v>
      </c>
      <c r="I17" s="1"/>
      <c r="J17" s="22">
        <f t="shared" si="2"/>
        <v>801.8</v>
      </c>
      <c r="K17" s="22">
        <v>32.299999999999997</v>
      </c>
      <c r="L17" s="22">
        <v>23.4</v>
      </c>
      <c r="M17" s="22">
        <v>115.5</v>
      </c>
    </row>
  </sheetData>
  <mergeCells count="18">
    <mergeCell ref="A12:A13"/>
    <mergeCell ref="E2:G2"/>
    <mergeCell ref="A15:A16"/>
    <mergeCell ref="C13:G13"/>
    <mergeCell ref="C15:I15"/>
    <mergeCell ref="J5:M5"/>
    <mergeCell ref="A1:M1"/>
    <mergeCell ref="C3:I3"/>
    <mergeCell ref="C6:I6"/>
    <mergeCell ref="C9:I9"/>
    <mergeCell ref="C12:I12"/>
    <mergeCell ref="A3:A4"/>
    <mergeCell ref="A6:A7"/>
    <mergeCell ref="J3:M3"/>
    <mergeCell ref="J6:M6"/>
    <mergeCell ref="J9:M9"/>
    <mergeCell ref="J12:M12"/>
    <mergeCell ref="C5:I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8" zoomScaleNormal="100" workbookViewId="0">
      <selection activeCell="M26" sqref="M26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2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0.100000000000001" customHeight="1" x14ac:dyDescent="0.25">
      <c r="A2" s="9" t="s">
        <v>15</v>
      </c>
      <c r="B2" s="9" t="s">
        <v>16</v>
      </c>
      <c r="C2" s="9" t="s">
        <v>17</v>
      </c>
      <c r="D2" s="9" t="s">
        <v>18</v>
      </c>
      <c r="E2" s="39" t="s">
        <v>19</v>
      </c>
      <c r="F2" s="39"/>
      <c r="G2" s="39"/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 ht="20.100000000000001" customHeight="1" x14ac:dyDescent="0.25">
      <c r="A3" s="23">
        <v>44296</v>
      </c>
      <c r="B3" s="11" t="s">
        <v>26</v>
      </c>
      <c r="C3" s="25" t="s">
        <v>44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 x14ac:dyDescent="0.25">
      <c r="A4" s="24"/>
      <c r="B4" s="11" t="s">
        <v>27</v>
      </c>
      <c r="C4" s="14" t="s">
        <v>60</v>
      </c>
      <c r="D4" s="11" t="s">
        <v>172</v>
      </c>
      <c r="E4" s="11" t="s">
        <v>176</v>
      </c>
      <c r="F4" s="11" t="s">
        <v>179</v>
      </c>
      <c r="G4" s="11" t="s">
        <v>143</v>
      </c>
      <c r="H4" s="11" t="s">
        <v>181</v>
      </c>
      <c r="I4" s="11"/>
      <c r="J4" s="22">
        <f>K4*4+L4*9+M4*4</f>
        <v>810.5</v>
      </c>
      <c r="K4" s="9">
        <v>37.200000000000003</v>
      </c>
      <c r="L4" s="9">
        <v>25.3</v>
      </c>
      <c r="M4" s="9">
        <v>108.5</v>
      </c>
    </row>
    <row r="5" spans="1:13" ht="20.100000000000001" customHeight="1" x14ac:dyDescent="0.25">
      <c r="A5" s="3">
        <f>A3</f>
        <v>44296</v>
      </c>
      <c r="B5" s="11" t="s">
        <v>28</v>
      </c>
      <c r="C5" s="14" t="s">
        <v>60</v>
      </c>
      <c r="D5" s="11" t="s">
        <v>173</v>
      </c>
      <c r="E5" s="11" t="s">
        <v>177</v>
      </c>
      <c r="F5" s="11" t="s">
        <v>180</v>
      </c>
      <c r="G5" s="11" t="s">
        <v>144</v>
      </c>
      <c r="H5" s="4" t="s">
        <v>197</v>
      </c>
      <c r="I5" s="11"/>
      <c r="J5" s="22">
        <f>K5*4+L5*9+M5*4</f>
        <v>802.9</v>
      </c>
      <c r="K5" s="9">
        <v>38.4</v>
      </c>
      <c r="L5" s="9">
        <v>24.9</v>
      </c>
      <c r="M5" s="9">
        <v>106.3</v>
      </c>
    </row>
    <row r="6" spans="1:13" ht="20.100000000000001" customHeight="1" x14ac:dyDescent="0.25">
      <c r="A6" s="23">
        <f>A3+1</f>
        <v>44297</v>
      </c>
      <c r="B6" s="11" t="s">
        <v>26</v>
      </c>
      <c r="C6" s="25" t="s">
        <v>285</v>
      </c>
      <c r="D6" s="26"/>
      <c r="E6" s="26"/>
      <c r="F6" s="26"/>
      <c r="G6" s="26"/>
      <c r="H6" s="26"/>
      <c r="I6" s="27"/>
      <c r="J6" s="25"/>
      <c r="K6" s="26"/>
      <c r="L6" s="26"/>
      <c r="M6" s="27"/>
    </row>
    <row r="7" spans="1:13" ht="20.100000000000001" customHeight="1" x14ac:dyDescent="0.25">
      <c r="A7" s="24"/>
      <c r="B7" s="11" t="s">
        <v>27</v>
      </c>
      <c r="C7" s="25" t="s">
        <v>154</v>
      </c>
      <c r="D7" s="26"/>
      <c r="E7" s="26"/>
      <c r="F7" s="26"/>
      <c r="G7" s="27"/>
      <c r="H7" s="11" t="s">
        <v>155</v>
      </c>
      <c r="I7" s="11"/>
      <c r="J7" s="22">
        <f>K7*4+L7*9+M7*4</f>
        <v>800.3</v>
      </c>
      <c r="K7" s="9">
        <v>30.9</v>
      </c>
      <c r="L7" s="9">
        <v>26.3</v>
      </c>
      <c r="M7" s="9">
        <v>110</v>
      </c>
    </row>
    <row r="8" spans="1:13" ht="20.100000000000001" customHeight="1" thickBot="1" x14ac:dyDescent="0.3">
      <c r="A8" s="12">
        <f>A5+1</f>
        <v>44297</v>
      </c>
      <c r="B8" s="13" t="s">
        <v>28</v>
      </c>
      <c r="C8" s="13" t="s">
        <v>60</v>
      </c>
      <c r="D8" s="13" t="s">
        <v>174</v>
      </c>
      <c r="E8" s="13" t="s">
        <v>175</v>
      </c>
      <c r="F8" s="13" t="s">
        <v>292</v>
      </c>
      <c r="G8" s="13" t="s">
        <v>145</v>
      </c>
      <c r="H8" s="13" t="s">
        <v>182</v>
      </c>
      <c r="I8" s="13"/>
      <c r="J8" s="13">
        <f>K8*4+L8*9+M8*4</f>
        <v>838.9</v>
      </c>
      <c r="K8" s="13">
        <v>36.799999999999997</v>
      </c>
      <c r="L8" s="13">
        <v>24.5</v>
      </c>
      <c r="M8" s="13">
        <v>117.8</v>
      </c>
    </row>
    <row r="9" spans="1:13" ht="20.100000000000001" customHeight="1" x14ac:dyDescent="0.25">
      <c r="A9" s="38">
        <f>A6+1</f>
        <v>44298</v>
      </c>
      <c r="B9" s="5" t="s">
        <v>26</v>
      </c>
      <c r="C9" s="35" t="s">
        <v>45</v>
      </c>
      <c r="D9" s="36"/>
      <c r="E9" s="36"/>
      <c r="F9" s="36"/>
      <c r="G9" s="36"/>
      <c r="H9" s="36"/>
      <c r="I9" s="37"/>
      <c r="J9" s="35"/>
      <c r="K9" s="36"/>
      <c r="L9" s="36"/>
      <c r="M9" s="37"/>
    </row>
    <row r="10" spans="1:13" ht="20.100000000000001" customHeight="1" x14ac:dyDescent="0.25">
      <c r="A10" s="24"/>
      <c r="B10" s="9" t="s">
        <v>27</v>
      </c>
      <c r="C10" s="14" t="s">
        <v>60</v>
      </c>
      <c r="D10" s="14" t="s">
        <v>85</v>
      </c>
      <c r="E10" s="14" t="s">
        <v>86</v>
      </c>
      <c r="F10" s="14" t="s">
        <v>92</v>
      </c>
      <c r="G10" s="14" t="s">
        <v>87</v>
      </c>
      <c r="H10" s="14" t="s">
        <v>88</v>
      </c>
      <c r="I10" s="9" t="s">
        <v>273</v>
      </c>
      <c r="J10" s="22">
        <f t="shared" ref="J10:J11" si="0">K10*4+L10*9+M10*4</f>
        <v>873.8</v>
      </c>
      <c r="K10" s="9">
        <v>30.8</v>
      </c>
      <c r="L10" s="9">
        <v>20.2</v>
      </c>
      <c r="M10" s="9">
        <v>142.19999999999999</v>
      </c>
    </row>
    <row r="11" spans="1:13" ht="20.100000000000001" customHeight="1" x14ac:dyDescent="0.25">
      <c r="A11" s="3">
        <f>A8+1</f>
        <v>44298</v>
      </c>
      <c r="B11" s="9" t="s">
        <v>29</v>
      </c>
      <c r="C11" s="14" t="s">
        <v>60</v>
      </c>
      <c r="D11" s="14" t="s">
        <v>184</v>
      </c>
      <c r="E11" s="14" t="s">
        <v>178</v>
      </c>
      <c r="F11" s="14" t="s">
        <v>190</v>
      </c>
      <c r="G11" s="14" t="s">
        <v>143</v>
      </c>
      <c r="H11" s="14" t="s">
        <v>200</v>
      </c>
      <c r="I11" s="9"/>
      <c r="J11" s="22">
        <f t="shared" si="0"/>
        <v>819.8</v>
      </c>
      <c r="K11" s="9">
        <v>35.5</v>
      </c>
      <c r="L11" s="9">
        <v>22.6</v>
      </c>
      <c r="M11" s="9">
        <v>118.6</v>
      </c>
    </row>
    <row r="12" spans="1:13" ht="19.5" customHeight="1" x14ac:dyDescent="0.25">
      <c r="A12" s="23">
        <f>A9+1</f>
        <v>44299</v>
      </c>
      <c r="B12" s="9" t="s">
        <v>30</v>
      </c>
      <c r="C12" s="25" t="s">
        <v>46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 x14ac:dyDescent="0.25">
      <c r="A13" s="38"/>
      <c r="B13" s="9" t="s">
        <v>31</v>
      </c>
      <c r="C13" s="9" t="s">
        <v>93</v>
      </c>
      <c r="D13" s="14" t="s">
        <v>153</v>
      </c>
      <c r="E13" s="14" t="s">
        <v>89</v>
      </c>
      <c r="F13" s="14" t="s">
        <v>90</v>
      </c>
      <c r="G13" s="14" t="s">
        <v>91</v>
      </c>
      <c r="H13" s="14" t="s">
        <v>100</v>
      </c>
      <c r="I13" s="9"/>
      <c r="J13" s="22">
        <f t="shared" ref="J13:J14" si="1">K13*4+L13*9+M13*4</f>
        <v>824.8</v>
      </c>
      <c r="K13" s="9">
        <v>30.9</v>
      </c>
      <c r="L13" s="9">
        <v>20.399999999999999</v>
      </c>
      <c r="M13" s="9">
        <v>129.4</v>
      </c>
    </row>
    <row r="14" spans="1:13" ht="20.100000000000001" customHeight="1" x14ac:dyDescent="0.25">
      <c r="A14" s="3">
        <f>A11+1</f>
        <v>44299</v>
      </c>
      <c r="B14" s="9" t="s">
        <v>32</v>
      </c>
      <c r="C14" s="14" t="s">
        <v>60</v>
      </c>
      <c r="D14" s="9" t="s">
        <v>185</v>
      </c>
      <c r="E14" s="9" t="s">
        <v>189</v>
      </c>
      <c r="F14" s="9" t="s">
        <v>191</v>
      </c>
      <c r="G14" s="9" t="s">
        <v>146</v>
      </c>
      <c r="H14" s="14" t="s">
        <v>198</v>
      </c>
      <c r="I14" s="14"/>
      <c r="J14" s="22">
        <f t="shared" si="1"/>
        <v>804.09999999999991</v>
      </c>
      <c r="K14" s="9">
        <v>36.299999999999997</v>
      </c>
      <c r="L14" s="9">
        <v>24.5</v>
      </c>
      <c r="M14" s="9">
        <v>109.6</v>
      </c>
    </row>
    <row r="15" spans="1:13" ht="20.100000000000001" customHeight="1" x14ac:dyDescent="0.25">
      <c r="A15" s="10">
        <f>A12+1</f>
        <v>44300</v>
      </c>
      <c r="B15" s="9" t="s">
        <v>30</v>
      </c>
      <c r="C15" s="25" t="s">
        <v>47</v>
      </c>
      <c r="D15" s="26"/>
      <c r="E15" s="26"/>
      <c r="F15" s="26"/>
      <c r="G15" s="28"/>
      <c r="H15" s="26"/>
      <c r="I15" s="27"/>
      <c r="J15" s="25"/>
      <c r="K15" s="26"/>
      <c r="L15" s="26"/>
      <c r="M15" s="27"/>
    </row>
    <row r="16" spans="1:13" ht="20.100000000000001" customHeight="1" x14ac:dyDescent="0.25">
      <c r="A16" s="8" t="s">
        <v>36</v>
      </c>
      <c r="B16" s="9" t="s">
        <v>31</v>
      </c>
      <c r="C16" s="14" t="s">
        <v>60</v>
      </c>
      <c r="D16" s="14" t="s">
        <v>98</v>
      </c>
      <c r="E16" s="14" t="s">
        <v>94</v>
      </c>
      <c r="F16" s="15" t="s">
        <v>97</v>
      </c>
      <c r="G16" s="14" t="s">
        <v>95</v>
      </c>
      <c r="H16" s="16" t="s">
        <v>96</v>
      </c>
      <c r="I16" s="9" t="s">
        <v>274</v>
      </c>
      <c r="J16" s="22">
        <f t="shared" ref="J16:J17" si="2">K16*4+L16*9+M16*4</f>
        <v>849.90000000000009</v>
      </c>
      <c r="K16" s="9">
        <v>30</v>
      </c>
      <c r="L16" s="9">
        <v>22.3</v>
      </c>
      <c r="M16" s="9">
        <v>132.30000000000001</v>
      </c>
    </row>
    <row r="17" spans="1:13" ht="20.100000000000001" customHeight="1" x14ac:dyDescent="0.25">
      <c r="A17" s="3">
        <f>A14+1</f>
        <v>44300</v>
      </c>
      <c r="B17" s="9" t="s">
        <v>33</v>
      </c>
      <c r="C17" s="14" t="s">
        <v>60</v>
      </c>
      <c r="D17" s="9" t="s">
        <v>183</v>
      </c>
      <c r="E17" s="9" t="s">
        <v>188</v>
      </c>
      <c r="F17" s="9" t="s">
        <v>194</v>
      </c>
      <c r="G17" s="5" t="s">
        <v>148</v>
      </c>
      <c r="H17" s="14" t="s">
        <v>201</v>
      </c>
      <c r="I17" s="9"/>
      <c r="J17" s="22">
        <f t="shared" si="2"/>
        <v>814.4</v>
      </c>
      <c r="K17" s="9">
        <v>30.9</v>
      </c>
      <c r="L17" s="9">
        <v>23.2</v>
      </c>
      <c r="M17" s="9">
        <v>120.5</v>
      </c>
    </row>
    <row r="18" spans="1:13" ht="20.100000000000001" customHeight="1" x14ac:dyDescent="0.25">
      <c r="A18" s="23">
        <f>A15+1</f>
        <v>44301</v>
      </c>
      <c r="B18" s="9" t="s">
        <v>30</v>
      </c>
      <c r="C18" s="25" t="s">
        <v>48</v>
      </c>
      <c r="D18" s="26"/>
      <c r="E18" s="26"/>
      <c r="F18" s="26"/>
      <c r="G18" s="26"/>
      <c r="H18" s="26"/>
      <c r="I18" s="27"/>
      <c r="J18" s="25"/>
      <c r="K18" s="26"/>
      <c r="L18" s="26"/>
      <c r="M18" s="27"/>
    </row>
    <row r="19" spans="1:13" ht="20.100000000000001" customHeight="1" x14ac:dyDescent="0.25">
      <c r="A19" s="24"/>
      <c r="B19" s="6" t="s">
        <v>31</v>
      </c>
      <c r="C19" s="25" t="s">
        <v>99</v>
      </c>
      <c r="D19" s="26"/>
      <c r="E19" s="26"/>
      <c r="F19" s="26"/>
      <c r="G19" s="27"/>
      <c r="H19" s="6" t="s">
        <v>101</v>
      </c>
      <c r="I19" s="6"/>
      <c r="J19" s="22">
        <f t="shared" ref="J19:J21" si="3">K19*4+L19*9+M19*4</f>
        <v>819.9</v>
      </c>
      <c r="K19" s="6">
        <v>31.6</v>
      </c>
      <c r="L19" s="6">
        <v>23.9</v>
      </c>
      <c r="M19" s="6">
        <v>119.6</v>
      </c>
    </row>
    <row r="20" spans="1:13" s="7" customFormat="1" ht="20.100000000000001" customHeight="1" x14ac:dyDescent="0.25">
      <c r="A20" s="3">
        <f>A17+1</f>
        <v>44301</v>
      </c>
      <c r="B20" s="9" t="s">
        <v>32</v>
      </c>
      <c r="C20" s="14" t="s">
        <v>60</v>
      </c>
      <c r="D20" s="9" t="s">
        <v>246</v>
      </c>
      <c r="E20" s="9" t="s">
        <v>186</v>
      </c>
      <c r="F20" s="9" t="s">
        <v>195</v>
      </c>
      <c r="G20" s="9" t="s">
        <v>147</v>
      </c>
      <c r="H20" s="9" t="s">
        <v>223</v>
      </c>
      <c r="I20" s="9"/>
      <c r="J20" s="22">
        <f t="shared" si="3"/>
        <v>844</v>
      </c>
      <c r="K20" s="9">
        <v>30.3</v>
      </c>
      <c r="L20" s="9">
        <v>23.2</v>
      </c>
      <c r="M20" s="9">
        <v>128.5</v>
      </c>
    </row>
    <row r="21" spans="1:13" ht="20.100000000000001" customHeight="1" x14ac:dyDescent="0.25">
      <c r="A21" s="38">
        <f>A18+1</f>
        <v>44302</v>
      </c>
      <c r="B21" s="5" t="s">
        <v>34</v>
      </c>
      <c r="C21" s="35" t="s">
        <v>293</v>
      </c>
      <c r="D21" s="36"/>
      <c r="E21" s="36"/>
      <c r="F21" s="36"/>
      <c r="G21" s="36"/>
      <c r="H21" s="36"/>
      <c r="I21" s="37"/>
      <c r="J21" s="22">
        <f t="shared" si="3"/>
        <v>522.4</v>
      </c>
      <c r="K21" s="22">
        <v>19.3</v>
      </c>
      <c r="L21" s="22">
        <v>13.2</v>
      </c>
      <c r="M21" s="22">
        <v>81.599999999999994</v>
      </c>
    </row>
    <row r="22" spans="1:13" ht="20.100000000000001" customHeight="1" x14ac:dyDescent="0.25">
      <c r="A22" s="24"/>
      <c r="B22" s="9" t="s">
        <v>35</v>
      </c>
      <c r="C22" s="9" t="s">
        <v>102</v>
      </c>
      <c r="D22" s="14" t="s">
        <v>103</v>
      </c>
      <c r="E22" s="14" t="s">
        <v>104</v>
      </c>
      <c r="F22" s="14" t="s">
        <v>105</v>
      </c>
      <c r="G22" s="14" t="s">
        <v>106</v>
      </c>
      <c r="H22" s="14" t="s">
        <v>107</v>
      </c>
      <c r="I22" s="9" t="s">
        <v>275</v>
      </c>
      <c r="J22" s="22">
        <f t="shared" ref="J22:J23" si="4">K22*4+L22*9+M22*4</f>
        <v>868.8</v>
      </c>
      <c r="K22" s="9">
        <v>34.200000000000003</v>
      </c>
      <c r="L22" s="9">
        <v>25.2</v>
      </c>
      <c r="M22" s="9">
        <v>126.3</v>
      </c>
    </row>
    <row r="23" spans="1:13" ht="20.100000000000001" customHeight="1" x14ac:dyDescent="0.25">
      <c r="A23" s="3">
        <f>A20+1</f>
        <v>44302</v>
      </c>
      <c r="B23" s="9" t="s">
        <v>28</v>
      </c>
      <c r="C23" s="14" t="s">
        <v>60</v>
      </c>
      <c r="D23" s="9" t="s">
        <v>193</v>
      </c>
      <c r="E23" s="9" t="s">
        <v>187</v>
      </c>
      <c r="F23" s="9" t="s">
        <v>192</v>
      </c>
      <c r="G23" s="9" t="s">
        <v>149</v>
      </c>
      <c r="H23" s="9" t="s">
        <v>199</v>
      </c>
      <c r="I23" s="9"/>
      <c r="J23" s="22">
        <f t="shared" si="4"/>
        <v>872.09999999999991</v>
      </c>
      <c r="K23" s="9">
        <v>30.6</v>
      </c>
      <c r="L23" s="9">
        <v>25.7</v>
      </c>
      <c r="M23" s="9">
        <v>129.6</v>
      </c>
    </row>
  </sheetData>
  <mergeCells count="23">
    <mergeCell ref="C12:I12"/>
    <mergeCell ref="J12:M12"/>
    <mergeCell ref="A21:A22"/>
    <mergeCell ref="C21:I21"/>
    <mergeCell ref="C15:I15"/>
    <mergeCell ref="J15:M15"/>
    <mergeCell ref="C7:G7"/>
    <mergeCell ref="C19:G19"/>
    <mergeCell ref="A18:A19"/>
    <mergeCell ref="C18:I18"/>
    <mergeCell ref="J18:M18"/>
    <mergeCell ref="A12:A13"/>
    <mergeCell ref="A6:A7"/>
    <mergeCell ref="C6:I6"/>
    <mergeCell ref="J6:M6"/>
    <mergeCell ref="A9:A10"/>
    <mergeCell ref="C9:I9"/>
    <mergeCell ref="J9:M9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1" zoomScaleNormal="100" workbookViewId="0">
      <selection activeCell="M25" sqref="M25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2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0.100000000000001" customHeight="1" x14ac:dyDescent="0.25">
      <c r="A2" s="9" t="s">
        <v>15</v>
      </c>
      <c r="B2" s="9" t="s">
        <v>16</v>
      </c>
      <c r="C2" s="9" t="s">
        <v>17</v>
      </c>
      <c r="D2" s="9" t="s">
        <v>18</v>
      </c>
      <c r="E2" s="39" t="s">
        <v>19</v>
      </c>
      <c r="F2" s="39"/>
      <c r="G2" s="39"/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 ht="20.100000000000001" customHeight="1" x14ac:dyDescent="0.25">
      <c r="A3" s="23">
        <v>44303</v>
      </c>
      <c r="B3" s="11" t="s">
        <v>26</v>
      </c>
      <c r="C3" s="25" t="s">
        <v>49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 x14ac:dyDescent="0.25">
      <c r="A4" s="24"/>
      <c r="B4" s="11" t="s">
        <v>27</v>
      </c>
      <c r="C4" s="14" t="s">
        <v>60</v>
      </c>
      <c r="D4" s="11" t="s">
        <v>203</v>
      </c>
      <c r="E4" s="11" t="s">
        <v>207</v>
      </c>
      <c r="F4" s="11" t="s">
        <v>231</v>
      </c>
      <c r="G4" s="11" t="s">
        <v>150</v>
      </c>
      <c r="H4" s="11" t="s">
        <v>234</v>
      </c>
      <c r="I4" s="11"/>
      <c r="J4" s="22">
        <f>K4*4+L4*9+M4*4</f>
        <v>803.7</v>
      </c>
      <c r="K4" s="22">
        <v>35.299999999999997</v>
      </c>
      <c r="L4" s="22">
        <v>25.3</v>
      </c>
      <c r="M4" s="22">
        <v>108.7</v>
      </c>
    </row>
    <row r="5" spans="1:13" ht="20.100000000000001" customHeight="1" x14ac:dyDescent="0.25">
      <c r="A5" s="3">
        <f>A3</f>
        <v>44303</v>
      </c>
      <c r="B5" s="11" t="s">
        <v>28</v>
      </c>
      <c r="C5" s="14" t="s">
        <v>60</v>
      </c>
      <c r="D5" s="11" t="s">
        <v>202</v>
      </c>
      <c r="E5" s="11" t="s">
        <v>205</v>
      </c>
      <c r="F5" s="17" t="s">
        <v>227</v>
      </c>
      <c r="G5" s="11" t="s">
        <v>151</v>
      </c>
      <c r="H5" s="4" t="s">
        <v>235</v>
      </c>
      <c r="I5" s="11"/>
      <c r="J5" s="22">
        <f>K5*4+L5*9+M5*4</f>
        <v>800.2</v>
      </c>
      <c r="K5" s="22">
        <v>34.200000000000003</v>
      </c>
      <c r="L5" s="22">
        <v>24.2</v>
      </c>
      <c r="M5" s="22">
        <v>111.4</v>
      </c>
    </row>
    <row r="6" spans="1:13" ht="20.100000000000001" customHeight="1" x14ac:dyDescent="0.25">
      <c r="A6" s="23">
        <f>A3+1</f>
        <v>44304</v>
      </c>
      <c r="B6" s="11" t="s">
        <v>26</v>
      </c>
      <c r="C6" s="25" t="s">
        <v>50</v>
      </c>
      <c r="D6" s="26"/>
      <c r="E6" s="26"/>
      <c r="F6" s="26"/>
      <c r="G6" s="26"/>
      <c r="H6" s="26"/>
      <c r="I6" s="27"/>
      <c r="J6" s="25"/>
      <c r="K6" s="26"/>
      <c r="L6" s="26"/>
      <c r="M6" s="27"/>
    </row>
    <row r="7" spans="1:13" ht="20.100000000000001" customHeight="1" x14ac:dyDescent="0.25">
      <c r="A7" s="24"/>
      <c r="B7" s="11" t="s">
        <v>27</v>
      </c>
      <c r="C7" s="25" t="s">
        <v>208</v>
      </c>
      <c r="D7" s="26"/>
      <c r="E7" s="26"/>
      <c r="F7" s="26"/>
      <c r="G7" s="27"/>
      <c r="H7" s="11" t="s">
        <v>232</v>
      </c>
      <c r="I7" s="11"/>
      <c r="J7" s="22">
        <f>K7*4+L7*9+M7*4</f>
        <v>811.40000000000009</v>
      </c>
      <c r="K7" s="22">
        <v>30.6</v>
      </c>
      <c r="L7" s="22">
        <v>23.8</v>
      </c>
      <c r="M7" s="22">
        <v>118.7</v>
      </c>
    </row>
    <row r="8" spans="1:13" ht="20.100000000000001" customHeight="1" thickBot="1" x14ac:dyDescent="0.3">
      <c r="A8" s="12">
        <f>A5+1</f>
        <v>44304</v>
      </c>
      <c r="B8" s="13" t="s">
        <v>28</v>
      </c>
      <c r="C8" s="13" t="s">
        <v>61</v>
      </c>
      <c r="D8" s="13" t="s">
        <v>204</v>
      </c>
      <c r="E8" s="13" t="s">
        <v>206</v>
      </c>
      <c r="F8" s="13" t="s">
        <v>225</v>
      </c>
      <c r="G8" s="13" t="s">
        <v>289</v>
      </c>
      <c r="H8" s="13" t="s">
        <v>233</v>
      </c>
      <c r="I8" s="13"/>
      <c r="J8" s="13">
        <f>K8*4+L8*9+M8*4</f>
        <v>818.69999999999993</v>
      </c>
      <c r="K8" s="13">
        <v>35.799999999999997</v>
      </c>
      <c r="L8" s="13">
        <v>21.9</v>
      </c>
      <c r="M8" s="13">
        <v>119.6</v>
      </c>
    </row>
    <row r="9" spans="1:13" ht="20.100000000000001" customHeight="1" x14ac:dyDescent="0.25">
      <c r="A9" s="38">
        <f>A6+1</f>
        <v>44305</v>
      </c>
      <c r="B9" s="5" t="s">
        <v>26</v>
      </c>
      <c r="C9" s="35" t="s">
        <v>51</v>
      </c>
      <c r="D9" s="36"/>
      <c r="E9" s="36"/>
      <c r="F9" s="36"/>
      <c r="G9" s="36"/>
      <c r="H9" s="36"/>
      <c r="I9" s="37"/>
      <c r="J9" s="35"/>
      <c r="K9" s="36"/>
      <c r="L9" s="36"/>
      <c r="M9" s="37"/>
    </row>
    <row r="10" spans="1:13" ht="20.100000000000001" customHeight="1" x14ac:dyDescent="0.25">
      <c r="A10" s="24"/>
      <c r="B10" s="9" t="s">
        <v>27</v>
      </c>
      <c r="C10" s="9" t="s">
        <v>108</v>
      </c>
      <c r="D10" s="14" t="s">
        <v>109</v>
      </c>
      <c r="E10" s="14" t="s">
        <v>110</v>
      </c>
      <c r="F10" s="14" t="s">
        <v>77</v>
      </c>
      <c r="G10" s="14" t="s">
        <v>72</v>
      </c>
      <c r="H10" s="14" t="s">
        <v>111</v>
      </c>
      <c r="I10" s="9" t="s">
        <v>276</v>
      </c>
      <c r="J10" s="22">
        <f t="shared" ref="J10:J11" si="0">K10*4+L10*9+M10*4</f>
        <v>808.3</v>
      </c>
      <c r="K10" s="22">
        <v>30.2</v>
      </c>
      <c r="L10" s="22">
        <v>21.9</v>
      </c>
      <c r="M10" s="22">
        <v>122.6</v>
      </c>
    </row>
    <row r="11" spans="1:13" ht="20.100000000000001" customHeight="1" x14ac:dyDescent="0.25">
      <c r="A11" s="3">
        <f>A8+1</f>
        <v>44305</v>
      </c>
      <c r="B11" s="9" t="s">
        <v>29</v>
      </c>
      <c r="C11" s="14" t="s">
        <v>60</v>
      </c>
      <c r="D11" s="9" t="s">
        <v>217</v>
      </c>
      <c r="E11" s="9" t="s">
        <v>212</v>
      </c>
      <c r="F11" s="9" t="s">
        <v>216</v>
      </c>
      <c r="G11" s="9" t="s">
        <v>291</v>
      </c>
      <c r="H11" s="9" t="s">
        <v>228</v>
      </c>
      <c r="I11" s="9"/>
      <c r="J11" s="22">
        <f t="shared" si="0"/>
        <v>812</v>
      </c>
      <c r="K11" s="22">
        <v>32.299999999999997</v>
      </c>
      <c r="L11" s="22">
        <v>22.4</v>
      </c>
      <c r="M11" s="22">
        <v>120.3</v>
      </c>
    </row>
    <row r="12" spans="1:13" ht="19.5" customHeight="1" x14ac:dyDescent="0.25">
      <c r="A12" s="23">
        <f>A9+1</f>
        <v>44306</v>
      </c>
      <c r="B12" s="9" t="s">
        <v>30</v>
      </c>
      <c r="C12" s="25" t="s">
        <v>52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 x14ac:dyDescent="0.25">
      <c r="A13" s="38"/>
      <c r="B13" s="9" t="s">
        <v>31</v>
      </c>
      <c r="C13" s="25" t="s">
        <v>280</v>
      </c>
      <c r="D13" s="26"/>
      <c r="E13" s="26"/>
      <c r="F13" s="26"/>
      <c r="G13" s="27"/>
      <c r="H13" s="21" t="s">
        <v>281</v>
      </c>
      <c r="I13" s="9"/>
      <c r="J13" s="22">
        <f t="shared" ref="J13:J14" si="1">K13*4+L13*9+M13*4</f>
        <v>819.7</v>
      </c>
      <c r="K13" s="22">
        <v>33.799999999999997</v>
      </c>
      <c r="L13" s="22">
        <v>29.7</v>
      </c>
      <c r="M13" s="22">
        <v>104.3</v>
      </c>
    </row>
    <row r="14" spans="1:13" ht="20.100000000000001" customHeight="1" x14ac:dyDescent="0.25">
      <c r="A14" s="3">
        <f>A11+1</f>
        <v>44306</v>
      </c>
      <c r="B14" s="9" t="s">
        <v>32</v>
      </c>
      <c r="C14" s="14" t="s">
        <v>60</v>
      </c>
      <c r="D14" s="9" t="s">
        <v>209</v>
      </c>
      <c r="E14" s="9" t="s">
        <v>211</v>
      </c>
      <c r="F14" s="19" t="s">
        <v>218</v>
      </c>
      <c r="G14" s="9" t="s">
        <v>149</v>
      </c>
      <c r="H14" s="9" t="s">
        <v>224</v>
      </c>
      <c r="I14" s="9"/>
      <c r="J14" s="22">
        <f t="shared" si="1"/>
        <v>888.5</v>
      </c>
      <c r="K14" s="22">
        <v>32.5</v>
      </c>
      <c r="L14" s="22">
        <v>25.3</v>
      </c>
      <c r="M14" s="22">
        <v>132.69999999999999</v>
      </c>
    </row>
    <row r="15" spans="1:13" ht="20.100000000000001" customHeight="1" x14ac:dyDescent="0.25">
      <c r="A15" s="10">
        <f>A12+1</f>
        <v>44307</v>
      </c>
      <c r="B15" s="9" t="s">
        <v>30</v>
      </c>
      <c r="C15" s="25" t="s">
        <v>53</v>
      </c>
      <c r="D15" s="26"/>
      <c r="E15" s="26"/>
      <c r="F15" s="26"/>
      <c r="G15" s="28"/>
      <c r="H15" s="26"/>
      <c r="I15" s="27"/>
      <c r="J15" s="25"/>
      <c r="K15" s="26"/>
      <c r="L15" s="26"/>
      <c r="M15" s="27"/>
    </row>
    <row r="16" spans="1:13" ht="20.100000000000001" customHeight="1" x14ac:dyDescent="0.25">
      <c r="A16" s="8" t="s">
        <v>36</v>
      </c>
      <c r="B16" s="9" t="s">
        <v>31</v>
      </c>
      <c r="C16" s="14" t="s">
        <v>60</v>
      </c>
      <c r="D16" s="14" t="s">
        <v>118</v>
      </c>
      <c r="E16" s="14" t="s">
        <v>112</v>
      </c>
      <c r="F16" s="15" t="s">
        <v>113</v>
      </c>
      <c r="G16" s="14" t="s">
        <v>106</v>
      </c>
      <c r="H16" s="16" t="s">
        <v>114</v>
      </c>
      <c r="I16" s="9" t="s">
        <v>273</v>
      </c>
      <c r="J16" s="22">
        <f t="shared" ref="J16:J17" si="2">K16*4+L16*9+M16*4</f>
        <v>886.5</v>
      </c>
      <c r="K16" s="22">
        <v>31.4</v>
      </c>
      <c r="L16" s="22">
        <v>20.9</v>
      </c>
      <c r="M16" s="22">
        <v>143.19999999999999</v>
      </c>
    </row>
    <row r="17" spans="1:13" ht="20.100000000000001" customHeight="1" x14ac:dyDescent="0.25">
      <c r="A17" s="3">
        <f>A14+1</f>
        <v>44307</v>
      </c>
      <c r="B17" s="9" t="s">
        <v>33</v>
      </c>
      <c r="C17" s="14" t="s">
        <v>60</v>
      </c>
      <c r="D17" s="14" t="s">
        <v>279</v>
      </c>
      <c r="E17" s="14" t="s">
        <v>177</v>
      </c>
      <c r="F17" s="17" t="s">
        <v>215</v>
      </c>
      <c r="G17" s="5" t="s">
        <v>290</v>
      </c>
      <c r="H17" s="14" t="s">
        <v>282</v>
      </c>
      <c r="I17" s="9"/>
      <c r="J17" s="22">
        <f t="shared" si="2"/>
        <v>806.8</v>
      </c>
      <c r="K17" s="22">
        <v>30.8</v>
      </c>
      <c r="L17" s="22">
        <v>22.8</v>
      </c>
      <c r="M17" s="22">
        <v>119.6</v>
      </c>
    </row>
    <row r="18" spans="1:13" ht="20.100000000000001" customHeight="1" x14ac:dyDescent="0.25">
      <c r="A18" s="23">
        <f>A15+1</f>
        <v>44308</v>
      </c>
      <c r="B18" s="9" t="s">
        <v>30</v>
      </c>
      <c r="C18" s="25" t="s">
        <v>54</v>
      </c>
      <c r="D18" s="26"/>
      <c r="E18" s="26"/>
      <c r="F18" s="26"/>
      <c r="G18" s="26"/>
      <c r="H18" s="26"/>
      <c r="I18" s="27"/>
      <c r="J18" s="25"/>
      <c r="K18" s="26"/>
      <c r="L18" s="26"/>
      <c r="M18" s="27"/>
    </row>
    <row r="19" spans="1:13" ht="20.100000000000001" customHeight="1" x14ac:dyDescent="0.25">
      <c r="A19" s="24"/>
      <c r="B19" s="6" t="s">
        <v>31</v>
      </c>
      <c r="C19" s="14" t="s">
        <v>119</v>
      </c>
      <c r="D19" s="14" t="s">
        <v>115</v>
      </c>
      <c r="E19" s="14" t="s">
        <v>116</v>
      </c>
      <c r="F19" s="14" t="s">
        <v>117</v>
      </c>
      <c r="G19" s="5" t="s">
        <v>87</v>
      </c>
      <c r="H19" s="14" t="s">
        <v>139</v>
      </c>
      <c r="I19" s="6"/>
      <c r="J19" s="22">
        <f t="shared" ref="J19:J21" si="3">K19*4+L19*9+M19*4</f>
        <v>813.7</v>
      </c>
      <c r="K19" s="6">
        <v>30.2</v>
      </c>
      <c r="L19" s="6">
        <v>22.5</v>
      </c>
      <c r="M19" s="6">
        <v>122.6</v>
      </c>
    </row>
    <row r="20" spans="1:13" s="7" customFormat="1" ht="20.100000000000001" customHeight="1" x14ac:dyDescent="0.25">
      <c r="A20" s="3">
        <f>A17+1</f>
        <v>44308</v>
      </c>
      <c r="B20" s="9" t="s">
        <v>32</v>
      </c>
      <c r="C20" s="14" t="s">
        <v>60</v>
      </c>
      <c r="D20" s="9" t="s">
        <v>210</v>
      </c>
      <c r="E20" s="9" t="s">
        <v>213</v>
      </c>
      <c r="F20" s="17" t="s">
        <v>221</v>
      </c>
      <c r="G20" s="9" t="s">
        <v>151</v>
      </c>
      <c r="H20" s="9" t="s">
        <v>229</v>
      </c>
      <c r="I20" s="9"/>
      <c r="J20" s="22">
        <f t="shared" si="3"/>
        <v>855.8</v>
      </c>
      <c r="K20" s="22">
        <v>30.8</v>
      </c>
      <c r="L20" s="22">
        <v>24.2</v>
      </c>
      <c r="M20" s="22">
        <v>128.69999999999999</v>
      </c>
    </row>
    <row r="21" spans="1:13" ht="20.100000000000001" customHeight="1" x14ac:dyDescent="0.25">
      <c r="A21" s="38">
        <f>A18+1</f>
        <v>44309</v>
      </c>
      <c r="B21" s="5" t="s">
        <v>34</v>
      </c>
      <c r="C21" s="35" t="s">
        <v>284</v>
      </c>
      <c r="D21" s="36"/>
      <c r="E21" s="36"/>
      <c r="F21" s="36"/>
      <c r="G21" s="36"/>
      <c r="H21" s="36"/>
      <c r="I21" s="37"/>
      <c r="J21" s="22">
        <f t="shared" si="3"/>
        <v>555.20000000000005</v>
      </c>
      <c r="K21" s="22">
        <v>17.2</v>
      </c>
      <c r="L21" s="22">
        <v>12.8</v>
      </c>
      <c r="M21" s="22">
        <v>92.8</v>
      </c>
    </row>
    <row r="22" spans="1:13" ht="20.100000000000001" customHeight="1" x14ac:dyDescent="0.25">
      <c r="A22" s="24"/>
      <c r="B22" s="9" t="s">
        <v>35</v>
      </c>
      <c r="C22" s="9" t="s">
        <v>61</v>
      </c>
      <c r="D22" s="14" t="s">
        <v>120</v>
      </c>
      <c r="E22" s="14" t="s">
        <v>121</v>
      </c>
      <c r="F22" s="14" t="s">
        <v>288</v>
      </c>
      <c r="G22" s="14" t="s">
        <v>122</v>
      </c>
      <c r="H22" s="14" t="s">
        <v>123</v>
      </c>
      <c r="I22" s="9" t="s">
        <v>277</v>
      </c>
      <c r="J22" s="22">
        <f t="shared" ref="J22:J23" si="4">K22*4+L22*9+M22*4</f>
        <v>832</v>
      </c>
      <c r="K22" s="22">
        <v>32.5</v>
      </c>
      <c r="L22" s="22">
        <v>22.8</v>
      </c>
      <c r="M22" s="22">
        <v>124.2</v>
      </c>
    </row>
    <row r="23" spans="1:13" ht="20.100000000000001" customHeight="1" x14ac:dyDescent="0.25">
      <c r="A23" s="3">
        <f>A20+1</f>
        <v>44309</v>
      </c>
      <c r="B23" s="9" t="s">
        <v>28</v>
      </c>
      <c r="C23" s="14" t="s">
        <v>60</v>
      </c>
      <c r="D23" s="9" t="s">
        <v>247</v>
      </c>
      <c r="E23" s="9" t="s">
        <v>219</v>
      </c>
      <c r="F23" s="9" t="s">
        <v>222</v>
      </c>
      <c r="G23" s="9" t="s">
        <v>220</v>
      </c>
      <c r="H23" s="9" t="s">
        <v>230</v>
      </c>
      <c r="I23" s="9"/>
      <c r="J23" s="22">
        <f t="shared" si="4"/>
        <v>858.7</v>
      </c>
      <c r="K23" s="22">
        <v>32.6</v>
      </c>
      <c r="L23" s="22">
        <v>25.1</v>
      </c>
      <c r="M23" s="22">
        <v>125.6</v>
      </c>
    </row>
  </sheetData>
  <mergeCells count="23">
    <mergeCell ref="A21:A22"/>
    <mergeCell ref="C21:I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C13:G13"/>
    <mergeCell ref="A6:A7"/>
    <mergeCell ref="C6:I6"/>
    <mergeCell ref="J6:M6"/>
    <mergeCell ref="A1:M1"/>
    <mergeCell ref="E2:G2"/>
    <mergeCell ref="A3:A4"/>
    <mergeCell ref="C3:I3"/>
    <mergeCell ref="J3:M3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6" zoomScaleNormal="100" workbookViewId="0">
      <selection activeCell="M5" sqref="M5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2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20.100000000000001" customHeight="1" x14ac:dyDescent="0.25">
      <c r="A2" s="9" t="s">
        <v>15</v>
      </c>
      <c r="B2" s="9" t="s">
        <v>16</v>
      </c>
      <c r="C2" s="9" t="s">
        <v>17</v>
      </c>
      <c r="D2" s="9" t="s">
        <v>18</v>
      </c>
      <c r="E2" s="39" t="s">
        <v>19</v>
      </c>
      <c r="F2" s="39"/>
      <c r="G2" s="39"/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25</v>
      </c>
    </row>
    <row r="3" spans="1:13" ht="20.100000000000001" customHeight="1" x14ac:dyDescent="0.25">
      <c r="A3" s="23">
        <v>44310</v>
      </c>
      <c r="B3" s="11" t="s">
        <v>26</v>
      </c>
      <c r="C3" s="25" t="s">
        <v>55</v>
      </c>
      <c r="D3" s="26"/>
      <c r="E3" s="26"/>
      <c r="F3" s="26"/>
      <c r="G3" s="26"/>
      <c r="H3" s="26"/>
      <c r="I3" s="27"/>
      <c r="J3" s="25"/>
      <c r="K3" s="26"/>
      <c r="L3" s="26"/>
      <c r="M3" s="27"/>
    </row>
    <row r="4" spans="1:13" ht="20.100000000000001" customHeight="1" x14ac:dyDescent="0.25">
      <c r="A4" s="24"/>
      <c r="B4" s="11" t="s">
        <v>27</v>
      </c>
      <c r="C4" s="14" t="s">
        <v>60</v>
      </c>
      <c r="D4" s="11" t="s">
        <v>236</v>
      </c>
      <c r="E4" s="11" t="s">
        <v>237</v>
      </c>
      <c r="F4" s="11" t="s">
        <v>260</v>
      </c>
      <c r="G4" s="11" t="s">
        <v>287</v>
      </c>
      <c r="H4" s="11" t="s">
        <v>264</v>
      </c>
      <c r="I4" s="11"/>
      <c r="J4" s="22">
        <f>K4*4+L4*9+M4*4</f>
        <v>811.40000000000009</v>
      </c>
      <c r="K4" s="22">
        <v>34.6</v>
      </c>
      <c r="L4" s="22">
        <v>25.8</v>
      </c>
      <c r="M4" s="22">
        <v>110.2</v>
      </c>
    </row>
    <row r="5" spans="1:13" ht="20.100000000000001" customHeight="1" x14ac:dyDescent="0.25">
      <c r="A5" s="3">
        <f>A3</f>
        <v>44310</v>
      </c>
      <c r="B5" s="11" t="s">
        <v>28</v>
      </c>
      <c r="C5" s="14" t="s">
        <v>60</v>
      </c>
      <c r="D5" s="11" t="s">
        <v>238</v>
      </c>
      <c r="E5" s="17" t="s">
        <v>240</v>
      </c>
      <c r="F5" s="17" t="s">
        <v>259</v>
      </c>
      <c r="G5" s="11" t="s">
        <v>147</v>
      </c>
      <c r="H5" s="4" t="s">
        <v>262</v>
      </c>
      <c r="I5" s="11"/>
      <c r="J5" s="22">
        <f>K5*4+L5*9+M5*4</f>
        <v>854.2</v>
      </c>
      <c r="K5" s="22">
        <v>35.1</v>
      </c>
      <c r="L5" s="22">
        <v>25.4</v>
      </c>
      <c r="M5" s="22">
        <v>121.3</v>
      </c>
    </row>
    <row r="6" spans="1:13" ht="20.100000000000001" customHeight="1" x14ac:dyDescent="0.25">
      <c r="A6" s="23">
        <f>A3+1</f>
        <v>44311</v>
      </c>
      <c r="B6" s="11" t="s">
        <v>26</v>
      </c>
      <c r="C6" s="25" t="s">
        <v>286</v>
      </c>
      <c r="D6" s="26"/>
      <c r="E6" s="36"/>
      <c r="F6" s="36"/>
      <c r="G6" s="26"/>
      <c r="H6" s="26"/>
      <c r="I6" s="27"/>
      <c r="J6" s="25"/>
      <c r="K6" s="26"/>
      <c r="L6" s="26"/>
      <c r="M6" s="27"/>
    </row>
    <row r="7" spans="1:13" ht="20.100000000000001" customHeight="1" x14ac:dyDescent="0.25">
      <c r="A7" s="24"/>
      <c r="B7" s="11" t="s">
        <v>27</v>
      </c>
      <c r="C7" s="25" t="s">
        <v>226</v>
      </c>
      <c r="D7" s="26"/>
      <c r="E7" s="26"/>
      <c r="F7" s="26"/>
      <c r="G7" s="27"/>
      <c r="H7" s="11" t="s">
        <v>263</v>
      </c>
      <c r="I7" s="11"/>
      <c r="J7" s="22">
        <f>K7*4+L7*9+M7*4</f>
        <v>808</v>
      </c>
      <c r="K7" s="22">
        <v>30.2</v>
      </c>
      <c r="L7" s="22">
        <v>23.2</v>
      </c>
      <c r="M7" s="22">
        <v>119.6</v>
      </c>
    </row>
    <row r="8" spans="1:13" ht="20.100000000000001" customHeight="1" thickBot="1" x14ac:dyDescent="0.3">
      <c r="A8" s="12">
        <f>A5+1</f>
        <v>44311</v>
      </c>
      <c r="B8" s="13" t="s">
        <v>28</v>
      </c>
      <c r="C8" s="13" t="s">
        <v>61</v>
      </c>
      <c r="D8" s="13" t="s">
        <v>239</v>
      </c>
      <c r="E8" s="13" t="s">
        <v>241</v>
      </c>
      <c r="F8" s="13" t="s">
        <v>261</v>
      </c>
      <c r="G8" s="13" t="s">
        <v>152</v>
      </c>
      <c r="H8" s="13" t="s">
        <v>265</v>
      </c>
      <c r="I8" s="13"/>
      <c r="J8" s="13">
        <f>K8*4+L8*9+M8*4</f>
        <v>823.09999999999991</v>
      </c>
      <c r="K8" s="13">
        <v>34.4</v>
      </c>
      <c r="L8" s="13">
        <v>26.7</v>
      </c>
      <c r="M8" s="13">
        <v>111.3</v>
      </c>
    </row>
    <row r="9" spans="1:13" ht="20.100000000000001" customHeight="1" x14ac:dyDescent="0.25">
      <c r="A9" s="38">
        <f>A6+1</f>
        <v>44312</v>
      </c>
      <c r="B9" s="5" t="s">
        <v>26</v>
      </c>
      <c r="C9" s="35" t="s">
        <v>56</v>
      </c>
      <c r="D9" s="36"/>
      <c r="E9" s="36"/>
      <c r="F9" s="36"/>
      <c r="G9" s="36"/>
      <c r="H9" s="36"/>
      <c r="I9" s="37"/>
      <c r="J9" s="35"/>
      <c r="K9" s="36"/>
      <c r="L9" s="36"/>
      <c r="M9" s="37"/>
    </row>
    <row r="10" spans="1:13" ht="20.100000000000001" customHeight="1" x14ac:dyDescent="0.25">
      <c r="A10" s="24"/>
      <c r="B10" s="9" t="s">
        <v>27</v>
      </c>
      <c r="C10" s="14" t="s">
        <v>60</v>
      </c>
      <c r="D10" s="14" t="s">
        <v>125</v>
      </c>
      <c r="E10" s="14" t="s">
        <v>126</v>
      </c>
      <c r="F10" s="14" t="s">
        <v>156</v>
      </c>
      <c r="G10" s="14" t="s">
        <v>65</v>
      </c>
      <c r="H10" s="14" t="s">
        <v>127</v>
      </c>
      <c r="I10" s="9" t="s">
        <v>283</v>
      </c>
      <c r="J10" s="22">
        <f t="shared" ref="J10:J11" si="0">K10*4+L10*9+M10*4</f>
        <v>838.5</v>
      </c>
      <c r="K10" s="22">
        <v>33.4</v>
      </c>
      <c r="L10" s="22">
        <v>22.5</v>
      </c>
      <c r="M10" s="22">
        <v>125.6</v>
      </c>
    </row>
    <row r="11" spans="1:13" ht="20.100000000000001" customHeight="1" x14ac:dyDescent="0.25">
      <c r="A11" s="3">
        <f>A8+1</f>
        <v>44312</v>
      </c>
      <c r="B11" s="9" t="s">
        <v>29</v>
      </c>
      <c r="C11" s="14" t="s">
        <v>60</v>
      </c>
      <c r="D11" s="9" t="s">
        <v>256</v>
      </c>
      <c r="E11" s="17" t="s">
        <v>248</v>
      </c>
      <c r="F11" s="9" t="s">
        <v>255</v>
      </c>
      <c r="G11" s="9" t="s">
        <v>143</v>
      </c>
      <c r="H11" s="9" t="s">
        <v>266</v>
      </c>
      <c r="I11" s="9"/>
      <c r="J11" s="22">
        <f t="shared" si="0"/>
        <v>827.40000000000009</v>
      </c>
      <c r="K11" s="22">
        <v>35.6</v>
      </c>
      <c r="L11" s="22">
        <v>23.8</v>
      </c>
      <c r="M11" s="22">
        <v>117.7</v>
      </c>
    </row>
    <row r="12" spans="1:13" ht="19.5" customHeight="1" x14ac:dyDescent="0.25">
      <c r="A12" s="23">
        <f>A9+1</f>
        <v>44313</v>
      </c>
      <c r="B12" s="9" t="s">
        <v>30</v>
      </c>
      <c r="C12" s="25" t="s">
        <v>57</v>
      </c>
      <c r="D12" s="26"/>
      <c r="E12" s="26"/>
      <c r="F12" s="26"/>
      <c r="G12" s="26"/>
      <c r="H12" s="26"/>
      <c r="I12" s="27"/>
      <c r="J12" s="25"/>
      <c r="K12" s="26"/>
      <c r="L12" s="26"/>
      <c r="M12" s="27"/>
    </row>
    <row r="13" spans="1:13" ht="20.100000000000001" customHeight="1" x14ac:dyDescent="0.25">
      <c r="A13" s="38"/>
      <c r="B13" s="9" t="s">
        <v>31</v>
      </c>
      <c r="C13" s="25" t="s">
        <v>294</v>
      </c>
      <c r="D13" s="26"/>
      <c r="E13" s="26"/>
      <c r="F13" s="26"/>
      <c r="G13" s="26"/>
      <c r="H13" s="27"/>
      <c r="I13" s="9"/>
      <c r="J13" s="22">
        <f t="shared" ref="J13:J14" si="1">K13*4+L13*9+M13*4</f>
        <v>822.5</v>
      </c>
      <c r="K13" s="22">
        <v>30.3</v>
      </c>
      <c r="L13" s="22">
        <v>23.3</v>
      </c>
      <c r="M13" s="22">
        <v>122.9</v>
      </c>
    </row>
    <row r="14" spans="1:13" ht="20.100000000000001" customHeight="1" x14ac:dyDescent="0.25">
      <c r="A14" s="3">
        <f>A11+1</f>
        <v>44313</v>
      </c>
      <c r="B14" s="9" t="s">
        <v>32</v>
      </c>
      <c r="C14" s="14" t="s">
        <v>60</v>
      </c>
      <c r="D14" s="9" t="s">
        <v>245</v>
      </c>
      <c r="E14" s="9" t="s">
        <v>251</v>
      </c>
      <c r="F14" s="9" t="s">
        <v>252</v>
      </c>
      <c r="G14" s="9" t="s">
        <v>151</v>
      </c>
      <c r="H14" s="19" t="s">
        <v>267</v>
      </c>
      <c r="I14" s="9"/>
      <c r="J14" s="22">
        <f t="shared" si="1"/>
        <v>836.09999999999991</v>
      </c>
      <c r="K14" s="22">
        <v>34.299999999999997</v>
      </c>
      <c r="L14" s="22">
        <v>22.5</v>
      </c>
      <c r="M14" s="22">
        <v>124.1</v>
      </c>
    </row>
    <row r="15" spans="1:13" ht="20.100000000000001" customHeight="1" x14ac:dyDescent="0.25">
      <c r="A15" s="10">
        <f>A12+1</f>
        <v>44314</v>
      </c>
      <c r="B15" s="9" t="s">
        <v>30</v>
      </c>
      <c r="C15" s="25" t="s">
        <v>58</v>
      </c>
      <c r="D15" s="26"/>
      <c r="E15" s="26"/>
      <c r="F15" s="26"/>
      <c r="G15" s="28"/>
      <c r="H15" s="26"/>
      <c r="I15" s="27"/>
      <c r="J15" s="25"/>
      <c r="K15" s="26"/>
      <c r="L15" s="26"/>
      <c r="M15" s="27"/>
    </row>
    <row r="16" spans="1:13" ht="20.100000000000001" customHeight="1" x14ac:dyDescent="0.25">
      <c r="A16" s="8" t="s">
        <v>36</v>
      </c>
      <c r="B16" s="9" t="s">
        <v>31</v>
      </c>
      <c r="C16" s="9" t="s">
        <v>124</v>
      </c>
      <c r="D16" s="15" t="s">
        <v>243</v>
      </c>
      <c r="E16" s="14" t="s">
        <v>82</v>
      </c>
      <c r="F16" s="15" t="s">
        <v>129</v>
      </c>
      <c r="G16" s="14" t="s">
        <v>128</v>
      </c>
      <c r="H16" s="16" t="s">
        <v>130</v>
      </c>
      <c r="I16" s="9" t="s">
        <v>276</v>
      </c>
      <c r="J16" s="22">
        <f t="shared" ref="J16:J17" si="2">K16*4+L16*9+M16*4</f>
        <v>836.5</v>
      </c>
      <c r="K16" s="22">
        <v>31.2</v>
      </c>
      <c r="L16" s="22">
        <v>22.5</v>
      </c>
      <c r="M16" s="22">
        <v>127.3</v>
      </c>
    </row>
    <row r="17" spans="1:13" ht="20.100000000000001" customHeight="1" x14ac:dyDescent="0.25">
      <c r="A17" s="3">
        <f>A14+1</f>
        <v>44314</v>
      </c>
      <c r="B17" s="9" t="s">
        <v>33</v>
      </c>
      <c r="C17" s="14" t="s">
        <v>60</v>
      </c>
      <c r="D17" s="17" t="s">
        <v>244</v>
      </c>
      <c r="E17" s="9" t="s">
        <v>253</v>
      </c>
      <c r="F17" s="9" t="s">
        <v>254</v>
      </c>
      <c r="G17" s="5" t="s">
        <v>149</v>
      </c>
      <c r="H17" s="9" t="s">
        <v>269</v>
      </c>
      <c r="I17" s="9"/>
      <c r="J17" s="22">
        <f t="shared" si="2"/>
        <v>819.8</v>
      </c>
      <c r="K17" s="22">
        <v>30.9</v>
      </c>
      <c r="L17" s="22">
        <v>24.2</v>
      </c>
      <c r="M17" s="22">
        <v>119.6</v>
      </c>
    </row>
    <row r="18" spans="1:13" ht="20.100000000000001" customHeight="1" x14ac:dyDescent="0.25">
      <c r="A18" s="23">
        <f>A15+1</f>
        <v>44315</v>
      </c>
      <c r="B18" s="9" t="s">
        <v>30</v>
      </c>
      <c r="C18" s="25" t="s">
        <v>59</v>
      </c>
      <c r="D18" s="26"/>
      <c r="E18" s="26"/>
      <c r="F18" s="26"/>
      <c r="G18" s="26"/>
      <c r="H18" s="26"/>
      <c r="I18" s="27"/>
      <c r="J18" s="25"/>
      <c r="K18" s="26"/>
      <c r="L18" s="26"/>
      <c r="M18" s="27"/>
    </row>
    <row r="19" spans="1:13" ht="20.100000000000001" customHeight="1" x14ac:dyDescent="0.25">
      <c r="A19" s="24"/>
      <c r="B19" s="6" t="s">
        <v>31</v>
      </c>
      <c r="C19" s="14" t="s">
        <v>60</v>
      </c>
      <c r="D19" s="14" t="s">
        <v>131</v>
      </c>
      <c r="E19" s="14" t="s">
        <v>132</v>
      </c>
      <c r="F19" s="14" t="s">
        <v>133</v>
      </c>
      <c r="G19" s="14" t="s">
        <v>72</v>
      </c>
      <c r="H19" s="18" t="s">
        <v>134</v>
      </c>
      <c r="I19" s="6"/>
      <c r="J19" s="22">
        <f t="shared" ref="J19:J21" si="3">K19*4+L19*9+M19*4</f>
        <v>812</v>
      </c>
      <c r="K19" s="6">
        <v>31.7</v>
      </c>
      <c r="L19" s="6">
        <v>22.4</v>
      </c>
      <c r="M19" s="6">
        <v>120.9</v>
      </c>
    </row>
    <row r="20" spans="1:13" s="7" customFormat="1" ht="20.100000000000001" customHeight="1" x14ac:dyDescent="0.25">
      <c r="A20" s="3">
        <f>A17+1</f>
        <v>44315</v>
      </c>
      <c r="B20" s="9" t="s">
        <v>32</v>
      </c>
      <c r="C20" s="14" t="s">
        <v>60</v>
      </c>
      <c r="D20" s="9" t="s">
        <v>258</v>
      </c>
      <c r="E20" s="9" t="s">
        <v>257</v>
      </c>
      <c r="F20" s="17" t="s">
        <v>214</v>
      </c>
      <c r="G20" s="9" t="s">
        <v>141</v>
      </c>
      <c r="H20" s="9" t="s">
        <v>268</v>
      </c>
      <c r="I20" s="9"/>
      <c r="J20" s="22">
        <f t="shared" si="3"/>
        <v>849.90000000000009</v>
      </c>
      <c r="K20" s="22">
        <v>32.5</v>
      </c>
      <c r="L20" s="22">
        <v>24.3</v>
      </c>
      <c r="M20" s="22">
        <v>125.3</v>
      </c>
    </row>
    <row r="21" spans="1:13" ht="20.100000000000001" customHeight="1" x14ac:dyDescent="0.25">
      <c r="A21" s="38">
        <f>A18+1</f>
        <v>44316</v>
      </c>
      <c r="B21" s="5" t="s">
        <v>34</v>
      </c>
      <c r="C21" s="35" t="s">
        <v>295</v>
      </c>
      <c r="D21" s="36"/>
      <c r="E21" s="36"/>
      <c r="F21" s="36"/>
      <c r="G21" s="36"/>
      <c r="H21" s="36"/>
      <c r="I21" s="37"/>
      <c r="J21" s="22">
        <f t="shared" si="3"/>
        <v>458.6</v>
      </c>
      <c r="K21" s="22">
        <v>20.3</v>
      </c>
      <c r="L21" s="22">
        <v>18.2</v>
      </c>
      <c r="M21" s="22">
        <v>53.4</v>
      </c>
    </row>
    <row r="22" spans="1:13" ht="20.100000000000001" customHeight="1" x14ac:dyDescent="0.25">
      <c r="A22" s="24"/>
      <c r="B22" s="9" t="s">
        <v>35</v>
      </c>
      <c r="C22" s="9" t="s">
        <v>135</v>
      </c>
      <c r="D22" s="14" t="s">
        <v>136</v>
      </c>
      <c r="E22" s="14" t="s">
        <v>137</v>
      </c>
      <c r="F22" s="14" t="s">
        <v>138</v>
      </c>
      <c r="G22" s="14" t="s">
        <v>106</v>
      </c>
      <c r="H22" s="14" t="s">
        <v>270</v>
      </c>
      <c r="I22" s="9" t="s">
        <v>271</v>
      </c>
      <c r="J22" s="22">
        <f t="shared" ref="J22:J23" si="4">K22*4+L22*9+M22*4</f>
        <v>874.4</v>
      </c>
      <c r="K22" s="22">
        <v>34.1</v>
      </c>
      <c r="L22" s="22">
        <v>25.2</v>
      </c>
      <c r="M22" s="22">
        <v>127.8</v>
      </c>
    </row>
    <row r="23" spans="1:13" ht="20.100000000000001" customHeight="1" x14ac:dyDescent="0.25">
      <c r="A23" s="3">
        <f>A20+1</f>
        <v>44316</v>
      </c>
      <c r="B23" s="9" t="s">
        <v>28</v>
      </c>
      <c r="C23" s="14" t="s">
        <v>60</v>
      </c>
      <c r="D23" s="9" t="s">
        <v>242</v>
      </c>
      <c r="E23" s="9" t="s">
        <v>249</v>
      </c>
      <c r="F23" s="9" t="s">
        <v>250</v>
      </c>
      <c r="G23" s="9" t="s">
        <v>148</v>
      </c>
      <c r="H23" s="20" t="s">
        <v>199</v>
      </c>
      <c r="I23" s="9"/>
      <c r="J23" s="22">
        <f t="shared" si="4"/>
        <v>811.40000000000009</v>
      </c>
      <c r="K23" s="22">
        <v>32.200000000000003</v>
      </c>
      <c r="L23" s="22">
        <v>23</v>
      </c>
      <c r="M23" s="22">
        <v>118.9</v>
      </c>
    </row>
  </sheetData>
  <mergeCells count="23">
    <mergeCell ref="A21:A22"/>
    <mergeCell ref="C21:I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C13:H13"/>
    <mergeCell ref="A6:A7"/>
    <mergeCell ref="C6:I6"/>
    <mergeCell ref="J6:M6"/>
    <mergeCell ref="A1:M1"/>
    <mergeCell ref="E2:G2"/>
    <mergeCell ref="A3:A4"/>
    <mergeCell ref="C3:I3"/>
    <mergeCell ref="J3:M3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</vt:lpstr>
      <vt:lpstr>4-2</vt:lpstr>
      <vt:lpstr>4-3</vt:lpstr>
      <vt:lpstr>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2021-04-08T03:21:01Z</dcterms:modified>
</cp:coreProperties>
</file>