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9335" windowHeight="8175"/>
  </bookViews>
  <sheets>
    <sheet name="1" sheetId="1" r:id="rId1"/>
    <sheet name="2" sheetId="2" r:id="rId2"/>
    <sheet name="3" sheetId="3" r:id="rId3"/>
    <sheet name="4" sheetId="4" r:id="rId4"/>
    <sheet name="5" sheetId="5" r:id="rId5"/>
  </sheets>
  <calcPr calcId="162913"/>
</workbook>
</file>

<file path=xl/calcChain.xml><?xml version="1.0" encoding="utf-8"?>
<calcChain xmlns="http://schemas.openxmlformats.org/spreadsheetml/2006/main">
  <c r="J8" i="1" l="1"/>
  <c r="J7" i="1"/>
  <c r="A6" i="1"/>
  <c r="J5" i="1"/>
  <c r="A5" i="1"/>
  <c r="A8" i="1" s="1"/>
  <c r="J4" i="1"/>
  <c r="J23" i="1" l="1"/>
  <c r="J22" i="1"/>
  <c r="J20" i="1"/>
  <c r="J19" i="1"/>
  <c r="J17" i="1"/>
  <c r="J16" i="1"/>
  <c r="J14" i="1"/>
  <c r="J13" i="1"/>
  <c r="J11" i="1"/>
  <c r="J10" i="1"/>
  <c r="J23" i="2"/>
  <c r="J22" i="2"/>
  <c r="J20" i="2"/>
  <c r="J19" i="2"/>
  <c r="J17" i="2"/>
  <c r="J16" i="2"/>
  <c r="J14" i="2"/>
  <c r="J13" i="2"/>
  <c r="J11" i="2"/>
  <c r="J10" i="2"/>
  <c r="J8" i="2"/>
  <c r="J7" i="2"/>
  <c r="J5" i="2"/>
  <c r="J4" i="2"/>
  <c r="J16" i="3"/>
  <c r="J14" i="3"/>
  <c r="J13" i="3"/>
  <c r="J11" i="3"/>
  <c r="J10" i="3"/>
  <c r="J8" i="3"/>
  <c r="J7" i="3"/>
  <c r="J5" i="3"/>
  <c r="J4" i="3"/>
  <c r="J17" i="4"/>
  <c r="J16" i="4"/>
  <c r="J14" i="4"/>
  <c r="J13" i="4"/>
  <c r="J11" i="4"/>
  <c r="J10" i="4"/>
  <c r="J8" i="4"/>
  <c r="J7" i="4"/>
  <c r="J5" i="4"/>
  <c r="J4" i="4"/>
  <c r="J5" i="5"/>
  <c r="J4" i="5"/>
  <c r="J8" i="5"/>
  <c r="J7" i="5"/>
  <c r="J11" i="5"/>
  <c r="J10" i="5"/>
  <c r="J13" i="5"/>
  <c r="J14" i="5" l="1"/>
  <c r="A5" i="4" l="1"/>
  <c r="A8" i="4" s="1"/>
  <c r="A6" i="4"/>
  <c r="A6" i="5" l="1"/>
  <c r="A9" i="5" s="1"/>
  <c r="A12" i="5" s="1"/>
  <c r="A5" i="5"/>
  <c r="A8" i="5" s="1"/>
  <c r="A11" i="5" s="1"/>
  <c r="A14" i="5" s="1"/>
  <c r="A9" i="4"/>
  <c r="A12" i="4" s="1"/>
  <c r="A15" i="4" s="1"/>
  <c r="A11" i="4"/>
  <c r="A14" i="4" s="1"/>
  <c r="A17" i="4" s="1"/>
  <c r="A6" i="3"/>
  <c r="A9" i="3" s="1"/>
  <c r="A12" i="3" s="1"/>
  <c r="A15" i="3" s="1"/>
  <c r="A5" i="3"/>
  <c r="A8" i="3" s="1"/>
  <c r="A11" i="3" s="1"/>
  <c r="A14" i="3" s="1"/>
  <c r="A17" i="3" s="1"/>
  <c r="A6" i="2"/>
  <c r="A9" i="2" s="1"/>
  <c r="A12" i="2" s="1"/>
  <c r="A5" i="2"/>
  <c r="A8" i="2" s="1"/>
  <c r="A11" i="2" s="1"/>
  <c r="A14" i="2" s="1"/>
  <c r="A17" i="2" s="1"/>
  <c r="A20" i="2" s="1"/>
  <c r="A23" i="2" s="1"/>
  <c r="A15" i="2" l="1"/>
  <c r="A18" i="2" s="1"/>
  <c r="A21" i="2" s="1"/>
  <c r="A11" i="1"/>
  <c r="A14" i="1" l="1"/>
  <c r="A17" i="1" s="1"/>
  <c r="A20" i="1" s="1"/>
  <c r="A23" i="1" s="1"/>
  <c r="A12" i="1"/>
  <c r="A15" i="1" s="1"/>
  <c r="A18" i="1" s="1"/>
  <c r="A21" i="1" s="1"/>
</calcChain>
</file>

<file path=xl/sharedStrings.xml><?xml version="1.0" encoding="utf-8"?>
<sst xmlns="http://schemas.openxmlformats.org/spreadsheetml/2006/main" count="490" uniqueCount="304">
  <si>
    <t>日期</t>
    <phoneticPr fontId="1" type="noConversion"/>
  </si>
  <si>
    <t>餐食</t>
    <phoneticPr fontId="1" type="noConversion"/>
  </si>
  <si>
    <t>主食</t>
    <phoneticPr fontId="1" type="noConversion"/>
  </si>
  <si>
    <t>湯</t>
    <phoneticPr fontId="1" type="noConversion"/>
  </si>
  <si>
    <t>其他</t>
    <phoneticPr fontId="1" type="noConversion"/>
  </si>
  <si>
    <t>熱量(kcal)</t>
    <phoneticPr fontId="1" type="noConversion"/>
  </si>
  <si>
    <t>蛋白質(g)</t>
    <phoneticPr fontId="1" type="noConversion"/>
  </si>
  <si>
    <t>脂肪(g)</t>
    <phoneticPr fontId="1" type="noConversion"/>
  </si>
  <si>
    <t>醣類(g)</t>
    <phoneticPr fontId="1" type="noConversion"/>
  </si>
  <si>
    <t>早</t>
    <phoneticPr fontId="1" type="noConversion"/>
  </si>
  <si>
    <t>午</t>
    <phoneticPr fontId="1" type="noConversion"/>
  </si>
  <si>
    <t>晚</t>
    <phoneticPr fontId="1" type="noConversion"/>
  </si>
  <si>
    <t>主       菜</t>
    <phoneticPr fontId="1" type="noConversion"/>
  </si>
  <si>
    <t>副                  菜</t>
    <phoneticPr fontId="1" type="noConversion"/>
  </si>
  <si>
    <t>藍莓吐司、水煮蛋、波蜜果菜汁</t>
    <phoneticPr fontId="1" type="noConversion"/>
  </si>
  <si>
    <t>薯餅堡、鮮奶茶</t>
    <phoneticPr fontId="1" type="noConversion"/>
  </si>
  <si>
    <t>蘿蔔糕、阿華田</t>
    <phoneticPr fontId="1" type="noConversion"/>
  </si>
  <si>
    <t>巧克力厚片、水煮蛋、牛奶</t>
    <phoneticPr fontId="1" type="noConversion"/>
  </si>
  <si>
    <t>煎餃、玉米濃湯</t>
    <phoneticPr fontId="1" type="noConversion"/>
  </si>
  <si>
    <t>翡翠蛋餅、紫菜蛋花湯</t>
    <phoneticPr fontId="1" type="noConversion"/>
  </si>
  <si>
    <t>三角飯糰、十穀米漿</t>
    <phoneticPr fontId="1" type="noConversion"/>
  </si>
  <si>
    <t>法國吐司、奶茶</t>
    <phoneticPr fontId="1" type="noConversion"/>
  </si>
  <si>
    <t>玉米蛋餅、豆漿</t>
    <phoneticPr fontId="1" type="noConversion"/>
  </si>
  <si>
    <t>淨                           空</t>
    <phoneticPr fontId="1" type="noConversion"/>
  </si>
  <si>
    <t>藍莓吐司、水煮蛋、豆漿</t>
    <phoneticPr fontId="1" type="noConversion"/>
  </si>
  <si>
    <t>大亨堡、紅茶</t>
    <phoneticPr fontId="1" type="noConversion"/>
  </si>
  <si>
    <t>手工蔥抓餅、杏仁茶</t>
    <phoneticPr fontId="1" type="noConversion"/>
  </si>
  <si>
    <t>瑞士捲、鮮奶茶</t>
    <phoneticPr fontId="1" type="noConversion"/>
  </si>
  <si>
    <t>飯糰、紫菜蛋花湯</t>
    <phoneticPr fontId="1" type="noConversion"/>
  </si>
  <si>
    <t>起司蛋堡、可可亞</t>
    <phoneticPr fontId="1" type="noConversion"/>
  </si>
  <si>
    <t>白米飯</t>
    <phoneticPr fontId="1" type="noConversion"/>
  </si>
  <si>
    <t>炒青花菜</t>
  </si>
  <si>
    <t>炒高麗菜</t>
  </si>
  <si>
    <t>糙米飯</t>
    <phoneticPr fontId="1" type="noConversion"/>
  </si>
  <si>
    <t>胚芽米飯</t>
    <phoneticPr fontId="1" type="noConversion"/>
  </si>
  <si>
    <t>滷海帶結</t>
  </si>
  <si>
    <t>咖哩花菜</t>
  </si>
  <si>
    <t>炒空心菜</t>
  </si>
  <si>
    <t>炒青江菜</t>
  </si>
  <si>
    <t>炒小白菜</t>
  </si>
  <si>
    <t>白 菜 滷</t>
  </si>
  <si>
    <t>炒 油 菜</t>
  </si>
  <si>
    <t>炒青江菜</t>
    <phoneticPr fontId="1" type="noConversion"/>
  </si>
  <si>
    <t>椰香山藥捲×1</t>
    <phoneticPr fontId="1" type="noConversion"/>
  </si>
  <si>
    <t>三絲滑蛋</t>
    <phoneticPr fontId="1" type="noConversion"/>
  </si>
  <si>
    <t>蜜汁烤麩</t>
    <phoneticPr fontId="1" type="noConversion"/>
  </si>
  <si>
    <t>冬 瓜 封</t>
    <phoneticPr fontId="1" type="noConversion"/>
  </si>
  <si>
    <t>茄汁油腐</t>
    <phoneticPr fontId="1" type="noConversion"/>
  </si>
  <si>
    <t>紫菜針菇</t>
    <phoneticPr fontId="1" type="noConversion"/>
  </si>
  <si>
    <t>毛豆玉米</t>
    <phoneticPr fontId="1" type="noConversion"/>
  </si>
  <si>
    <t>炒豆芽菜</t>
    <phoneticPr fontId="1" type="noConversion"/>
  </si>
  <si>
    <t>炒四季豆</t>
    <phoneticPr fontId="1" type="noConversion"/>
  </si>
  <si>
    <t>青菜蛋花</t>
    <phoneticPr fontId="1" type="noConversion"/>
  </si>
  <si>
    <t>五彩干絲</t>
    <phoneticPr fontId="1" type="noConversion"/>
  </si>
  <si>
    <t>炒高麗菜</t>
    <phoneticPr fontId="1" type="noConversion"/>
  </si>
  <si>
    <t>珍珠奶茶甜湯</t>
    <phoneticPr fontId="1" type="noConversion"/>
  </si>
  <si>
    <t>金瓜冬粉</t>
    <phoneticPr fontId="1" type="noConversion"/>
  </si>
  <si>
    <t>客家小炒</t>
  </si>
  <si>
    <t>甘醇風味馬鈴薯</t>
    <phoneticPr fontId="1" type="noConversion"/>
  </si>
  <si>
    <t>九塔海茸</t>
    <phoneticPr fontId="1" type="noConversion"/>
  </si>
  <si>
    <t>起司年糕</t>
  </si>
  <si>
    <t>滷 三 寶</t>
  </si>
  <si>
    <t>炒小白菜</t>
    <phoneticPr fontId="1" type="noConversion"/>
  </si>
  <si>
    <t>炒青花菜</t>
    <phoneticPr fontId="1" type="noConversion"/>
  </si>
  <si>
    <t>鮮蔬蘿蔔糕</t>
    <phoneticPr fontId="1" type="noConversion"/>
  </si>
  <si>
    <t>炸 茄 餅</t>
    <phoneticPr fontId="1" type="noConversion"/>
  </si>
  <si>
    <t>什錦菌菇</t>
    <phoneticPr fontId="1" type="noConversion"/>
  </si>
  <si>
    <t>絲瓜針菇</t>
    <phoneticPr fontId="1" type="noConversion"/>
  </si>
  <si>
    <t>梅粉地瓜條</t>
  </si>
  <si>
    <t>豆腐白菜</t>
    <phoneticPr fontId="1" type="noConversion"/>
  </si>
  <si>
    <t>海芽燜蛋</t>
    <phoneticPr fontId="1" type="noConversion"/>
  </si>
  <si>
    <t>蜜汁地瓜</t>
    <phoneticPr fontId="1" type="noConversion"/>
  </si>
  <si>
    <t>綠咖哩豆腸</t>
    <phoneticPr fontId="1" type="noConversion"/>
  </si>
  <si>
    <t>蛋酥白菜</t>
    <phoneticPr fontId="1" type="noConversion"/>
  </si>
  <si>
    <t>味噌豆腐</t>
    <phoneticPr fontId="1" type="noConversion"/>
  </si>
  <si>
    <t>香菇花生麵筋</t>
    <phoneticPr fontId="1" type="noConversion"/>
  </si>
  <si>
    <t>甘醇風味馬鈴薯</t>
    <phoneticPr fontId="1" type="noConversion"/>
  </si>
  <si>
    <t>仙草甜湯</t>
    <phoneticPr fontId="1" type="noConversion"/>
  </si>
  <si>
    <t>蜜汁烤麩</t>
    <phoneticPr fontId="1" type="noConversion"/>
  </si>
  <si>
    <t>炒小白菜</t>
    <phoneticPr fontId="1" type="noConversion"/>
  </si>
  <si>
    <t>養 生 湯</t>
    <phoneticPr fontId="1" type="noConversion"/>
  </si>
  <si>
    <t>炒 油 菜</t>
    <phoneticPr fontId="1" type="noConversion"/>
  </si>
  <si>
    <t>炒小白菜</t>
    <phoneticPr fontId="1" type="noConversion"/>
  </si>
  <si>
    <t>炒 油 菜</t>
    <phoneticPr fontId="1" type="noConversion"/>
  </si>
  <si>
    <t>泡菜黃豆芽</t>
    <phoneticPr fontId="1" type="noConversion"/>
  </si>
  <si>
    <t>滷味小棒天</t>
    <phoneticPr fontId="1" type="noConversion"/>
  </si>
  <si>
    <t>紅蔘青江菜</t>
  </si>
  <si>
    <t>紅燒茹素</t>
    <phoneticPr fontId="1" type="noConversion"/>
  </si>
  <si>
    <t>九塔茄子</t>
    <phoneticPr fontId="1" type="noConversion"/>
  </si>
  <si>
    <t>摩摩喳喳甜湯</t>
    <phoneticPr fontId="1" type="noConversion"/>
  </si>
  <si>
    <t>素米苔目、滷蛋×1</t>
    <phoneticPr fontId="1" type="noConversion"/>
  </si>
  <si>
    <t>素麵線糊、芋頭丸×2</t>
    <phoneticPr fontId="1" type="noConversion"/>
  </si>
  <si>
    <t>素食炒麵、紅茶</t>
    <phoneticPr fontId="1" type="noConversion"/>
  </si>
  <si>
    <t>蔬菜芙蓉粥、奶黃包×1</t>
    <phoneticPr fontId="1" type="noConversion"/>
  </si>
  <si>
    <t>葡萄</t>
    <phoneticPr fontId="1" type="noConversion"/>
  </si>
  <si>
    <t>香蕉</t>
    <phoneticPr fontId="1" type="noConversion"/>
  </si>
  <si>
    <t>水梨</t>
    <phoneticPr fontId="1" type="noConversion"/>
  </si>
  <si>
    <t>百香果</t>
    <phoneticPr fontId="1" type="noConversion"/>
  </si>
  <si>
    <t>香吉士</t>
    <phoneticPr fontId="1" type="noConversion"/>
  </si>
  <si>
    <t>文旦</t>
    <phoneticPr fontId="1" type="noConversion"/>
  </si>
  <si>
    <t>西谷米甜湯</t>
    <phoneticPr fontId="1" type="noConversion"/>
  </si>
  <si>
    <t>味噌豆腐</t>
    <phoneticPr fontId="1" type="noConversion"/>
  </si>
  <si>
    <t>蘋果</t>
    <phoneticPr fontId="1" type="noConversion"/>
  </si>
  <si>
    <t>炒空心菜</t>
    <phoneticPr fontId="1" type="noConversion"/>
  </si>
  <si>
    <t>味帝團膳公司 110年9月份 普門中學早、午、晚菜單 〔素食〕</t>
    <phoneticPr fontId="1" type="noConversion"/>
  </si>
  <si>
    <t>燒芝麻豆腸</t>
  </si>
  <si>
    <t>滷 什 錦</t>
  </si>
  <si>
    <t>麻辣金絲</t>
  </si>
  <si>
    <t>酸菜素肉</t>
  </si>
  <si>
    <t>玉米蒸蛋</t>
  </si>
  <si>
    <t>雙色豆薯</t>
  </si>
  <si>
    <t>九塔海茸</t>
  </si>
  <si>
    <t>愛玉綠豆仁甜湯</t>
  </si>
  <si>
    <t>紅糟燒豆包×1</t>
  </si>
  <si>
    <t>筍香燜麵輪</t>
  </si>
  <si>
    <t>香菇燒蘿蔔</t>
  </si>
  <si>
    <t>五香妙炒</t>
  </si>
  <si>
    <t>味 噌 湯</t>
  </si>
  <si>
    <t>什錦菌菇</t>
    <phoneticPr fontId="1" type="noConversion"/>
  </si>
  <si>
    <t>素鹽酥雞</t>
    <phoneticPr fontId="1" type="noConversion"/>
  </si>
  <si>
    <t>甘藍炒素香腸</t>
    <phoneticPr fontId="1" type="noConversion"/>
  </si>
  <si>
    <t>花生小黃瓜</t>
    <phoneticPr fontId="1" type="noConversion"/>
  </si>
  <si>
    <t>薑絲扁蒲</t>
    <phoneticPr fontId="1" type="noConversion"/>
  </si>
  <si>
    <t>糖醋素排骨</t>
    <phoneticPr fontId="1" type="noConversion"/>
  </si>
  <si>
    <t>素火腿蛋餅、豆漿</t>
    <phoneticPr fontId="1" type="noConversion"/>
  </si>
  <si>
    <t>甜酥餅、薏仁漿</t>
    <phoneticPr fontId="1" type="noConversion"/>
  </si>
  <si>
    <t>九塔海茸</t>
    <phoneticPr fontId="1" type="noConversion"/>
  </si>
  <si>
    <t>椰香山藥捲×1</t>
    <phoneticPr fontId="1" type="noConversion"/>
  </si>
  <si>
    <t>梅干菜燒素肉</t>
    <phoneticPr fontId="1" type="noConversion"/>
  </si>
  <si>
    <t>素沙茶杏鮑菇</t>
    <phoneticPr fontId="1" type="noConversion"/>
  </si>
  <si>
    <t>素螞蟻上樹</t>
    <phoneticPr fontId="1" type="noConversion"/>
  </si>
  <si>
    <t>紅卜豆包</t>
    <phoneticPr fontId="1" type="noConversion"/>
  </si>
  <si>
    <t>四神鮮菇</t>
    <phoneticPr fontId="1" type="noConversion"/>
  </si>
  <si>
    <t>素肉炒刀削麵、素雞腿×1、炒青花菜</t>
    <phoneticPr fontId="1" type="noConversion"/>
  </si>
  <si>
    <t>素蟹味溜豆腐</t>
    <phoneticPr fontId="1" type="noConversion"/>
  </si>
  <si>
    <t>三杯素羊肉</t>
    <phoneticPr fontId="1" type="noConversion"/>
  </si>
  <si>
    <t>素黑輪片×1</t>
    <phoneticPr fontId="1" type="noConversion"/>
  </si>
  <si>
    <t>蘿 蔔 湯</t>
    <phoneticPr fontId="1" type="noConversion"/>
  </si>
  <si>
    <t>素香雞蛋三明治、糙米奶</t>
    <phoneticPr fontId="1" type="noConversion"/>
  </si>
  <si>
    <t>香椿百頁豆腐</t>
  </si>
  <si>
    <t>木須炒年糕</t>
  </si>
  <si>
    <t>素干貝柱×1</t>
  </si>
  <si>
    <t>蕃茄如意</t>
  </si>
  <si>
    <t>麥片米飯</t>
    <phoneticPr fontId="1" type="noConversion"/>
  </si>
  <si>
    <t>五香蘭花干×1</t>
  </si>
  <si>
    <t>五味冬瓜</t>
  </si>
  <si>
    <t>竹笙蘿蔔</t>
  </si>
  <si>
    <t>素酸辣湯</t>
    <phoneticPr fontId="1" type="noConversion"/>
  </si>
  <si>
    <t>胚芽米飯</t>
  </si>
  <si>
    <t>紅蘿蔔豆包</t>
  </si>
  <si>
    <t>川耳大黃瓜</t>
  </si>
  <si>
    <t>三絲豆芽菜</t>
  </si>
  <si>
    <t>綜合甜湯</t>
  </si>
  <si>
    <t>乾燒豆腸</t>
    <phoneticPr fontId="1" type="noConversion"/>
  </si>
  <si>
    <t>麻油鮮菇烤麩</t>
  </si>
  <si>
    <t>滷香油腐</t>
  </si>
  <si>
    <t>三色毛豆</t>
  </si>
  <si>
    <t>素冬菜鴨湯</t>
  </si>
  <si>
    <t>成都黑豆干</t>
  </si>
  <si>
    <t>糖醋玉米</t>
  </si>
  <si>
    <t>酸菜炒素肚</t>
  </si>
  <si>
    <t>素蝦扁蒲</t>
  </si>
  <si>
    <t>針菇紫菜</t>
  </si>
  <si>
    <t>蔬食炒飯、素蚵仔酥×5、炒油菜</t>
    <phoneticPr fontId="1" type="noConversion"/>
  </si>
  <si>
    <t>素鱈排×1</t>
    <phoneticPr fontId="1" type="noConversion"/>
  </si>
  <si>
    <t>薑絲冬瓜</t>
    <phoneticPr fontId="1" type="noConversion"/>
  </si>
  <si>
    <t>筍干燒車輪</t>
    <phoneticPr fontId="1" type="noConversion"/>
  </si>
  <si>
    <t>素客家小炒</t>
    <phoneticPr fontId="1" type="noConversion"/>
  </si>
  <si>
    <t>榨菜素肉絲</t>
    <phoneticPr fontId="1" type="noConversion"/>
  </si>
  <si>
    <t>薑絲海芽</t>
    <phoneticPr fontId="1" type="noConversion"/>
  </si>
  <si>
    <t>三色素丸</t>
    <phoneticPr fontId="1" type="noConversion"/>
  </si>
  <si>
    <t>宮保素肉</t>
    <phoneticPr fontId="1" type="noConversion"/>
  </si>
  <si>
    <t>三杯素雞</t>
    <phoneticPr fontId="1" type="noConversion"/>
  </si>
  <si>
    <t>炒大黃瓜</t>
    <phoneticPr fontId="1" type="noConversion"/>
  </si>
  <si>
    <t>檸檬山粉圓甜湯</t>
    <phoneticPr fontId="1" type="noConversion"/>
  </si>
  <si>
    <t>瓜仔素肉燥</t>
    <phoneticPr fontId="1" type="noConversion"/>
  </si>
  <si>
    <t>玉米炒蛋</t>
    <phoneticPr fontId="1" type="noConversion"/>
  </si>
  <si>
    <t>牛蒡排×1</t>
    <phoneticPr fontId="1" type="noConversion"/>
  </si>
  <si>
    <t>回鍋干片</t>
    <phoneticPr fontId="1" type="noConversion"/>
  </si>
  <si>
    <t>香菇素肉燥</t>
    <phoneticPr fontId="1" type="noConversion"/>
  </si>
  <si>
    <t>素八寶見×1</t>
    <phoneticPr fontId="1" type="noConversion"/>
  </si>
  <si>
    <t>素咖哩豆腸</t>
    <phoneticPr fontId="1" type="noConversion"/>
  </si>
  <si>
    <t>菜包、豆漿</t>
    <phoneticPr fontId="1" type="noConversion"/>
  </si>
  <si>
    <t>蜜汁烤麩</t>
    <phoneticPr fontId="1" type="noConversion"/>
  </si>
  <si>
    <t>素火腿蛋吐司、五穀米漿</t>
    <phoneticPr fontId="1" type="noConversion"/>
  </si>
  <si>
    <t>梅干菜燒素肉</t>
  </si>
  <si>
    <t>滷 蛋×1</t>
  </si>
  <si>
    <t>辣炒脆筍</t>
  </si>
  <si>
    <t>青菜素丸</t>
  </si>
  <si>
    <t>香菇烤麩</t>
  </si>
  <si>
    <t>素肉燉蕃茄豆腐</t>
  </si>
  <si>
    <t>素蚵仔酥×5</t>
  </si>
  <si>
    <t>紅棗豆薯</t>
  </si>
  <si>
    <t>糙米飯</t>
    <phoneticPr fontId="1" type="noConversion"/>
  </si>
  <si>
    <t>當歸銀蘿</t>
  </si>
  <si>
    <t>素油飯、朴子豆包×1、滷海帶串×1、雙色花椰菜</t>
    <phoneticPr fontId="1" type="noConversion"/>
  </si>
  <si>
    <t>小米飯</t>
  </si>
  <si>
    <t>綠咖哩豆腸</t>
  </si>
  <si>
    <t>薑絲川耳</t>
  </si>
  <si>
    <t>桂圓銀耳甜湯</t>
  </si>
  <si>
    <t>素鹽酥雞</t>
  </si>
  <si>
    <t>素肉粳大黃瓜</t>
  </si>
  <si>
    <t>鮮菇毛豆</t>
  </si>
  <si>
    <t>四神素肉</t>
  </si>
  <si>
    <t>炒 油 菜</t>
    <phoneticPr fontId="1" type="noConversion"/>
  </si>
  <si>
    <t>芋頭丸×2</t>
    <phoneticPr fontId="1" type="noConversion"/>
  </si>
  <si>
    <t>素沙茶杏鮑菇</t>
    <phoneticPr fontId="1" type="noConversion"/>
  </si>
  <si>
    <t>西芹豆包絲</t>
    <phoneticPr fontId="1" type="noConversion"/>
  </si>
  <si>
    <t>翡翠蛋花</t>
    <phoneticPr fontId="1" type="noConversion"/>
  </si>
  <si>
    <t>薑絲扁蒲</t>
    <phoneticPr fontId="1" type="noConversion"/>
  </si>
  <si>
    <t>菜甫炒蛋</t>
    <phoneticPr fontId="1" type="noConversion"/>
  </si>
  <si>
    <t>素  鵝×1</t>
    <phoneticPr fontId="1" type="noConversion"/>
  </si>
  <si>
    <t>玉 米 湯</t>
    <phoneticPr fontId="1" type="noConversion"/>
  </si>
  <si>
    <t>珍珠紅茶甜湯</t>
    <phoneticPr fontId="1" type="noConversion"/>
  </si>
  <si>
    <t>香菇蒸蛋</t>
    <phoneticPr fontId="1" type="noConversion"/>
  </si>
  <si>
    <t>紅蘿蔔炒蛋</t>
    <phoneticPr fontId="1" type="noConversion"/>
  </si>
  <si>
    <t>炒高麗菜</t>
    <phoneticPr fontId="1" type="noConversion"/>
  </si>
  <si>
    <t>蜜汁油腐丁</t>
    <phoneticPr fontId="1" type="noConversion"/>
  </si>
  <si>
    <t>滷豆干丁</t>
  </si>
  <si>
    <t>滷豆干丁</t>
    <phoneticPr fontId="1" type="noConversion"/>
  </si>
  <si>
    <t>炒四季豆</t>
    <phoneticPr fontId="1" type="noConversion"/>
  </si>
  <si>
    <t>紅燒茹素</t>
    <phoneticPr fontId="1" type="noConversion"/>
  </si>
  <si>
    <t>素關東煮湯</t>
  </si>
  <si>
    <t>鳳梨豆醬燒百頁</t>
  </si>
  <si>
    <t>麻筍炒豆包</t>
  </si>
  <si>
    <t>滷雙色木耳</t>
  </si>
  <si>
    <t>素蠔油青江菜</t>
  </si>
  <si>
    <t>紅豆粉粿甜湯</t>
  </si>
  <si>
    <t>素鐵板豆芽菜</t>
  </si>
  <si>
    <t>枸杞冬瓜</t>
  </si>
  <si>
    <t>炒空心菜</t>
    <phoneticPr fontId="1" type="noConversion"/>
  </si>
  <si>
    <t>香菇凍豆腐</t>
    <phoneticPr fontId="1" type="noConversion"/>
  </si>
  <si>
    <t>素鱈排×1</t>
    <phoneticPr fontId="1" type="noConversion"/>
  </si>
  <si>
    <t>素黑輪片×1</t>
    <phoneticPr fontId="1" type="noConversion"/>
  </si>
  <si>
    <t>素冬菜冬粉</t>
    <phoneticPr fontId="1" type="noConversion"/>
  </si>
  <si>
    <t>素蠔油鮮菇</t>
    <phoneticPr fontId="1" type="noConversion"/>
  </si>
  <si>
    <t>薑絲紫菜</t>
    <phoneticPr fontId="1" type="noConversion"/>
  </si>
  <si>
    <t>紅蘿蔔炒蛋</t>
    <phoneticPr fontId="1" type="noConversion"/>
  </si>
  <si>
    <t>毛豆玉米</t>
    <phoneticPr fontId="1" type="noConversion"/>
  </si>
  <si>
    <t>炸 茄 餅</t>
    <phoneticPr fontId="1" type="noConversion"/>
  </si>
  <si>
    <t>醬爆黑豆干</t>
    <phoneticPr fontId="1" type="noConversion"/>
  </si>
  <si>
    <t>三杯油腐</t>
    <phoneticPr fontId="1" type="noConversion"/>
  </si>
  <si>
    <t>薑絲冬瓜</t>
    <phoneticPr fontId="1" type="noConversion"/>
  </si>
  <si>
    <t>海芽針菇</t>
    <phoneticPr fontId="1" type="noConversion"/>
  </si>
  <si>
    <t>紅燒素獅子頭×1</t>
    <phoneticPr fontId="1" type="noConversion"/>
  </si>
  <si>
    <t>泰式檸檬豆包×1</t>
    <phoneticPr fontId="1" type="noConversion"/>
  </si>
  <si>
    <t>蘭花干小黃瓜</t>
  </si>
  <si>
    <t>素什錦炒麵、素雞腿×1、炒青花菜</t>
    <phoneticPr fontId="1" type="noConversion"/>
  </si>
  <si>
    <t>饅頭夾蛋、豆漿</t>
    <phoneticPr fontId="1" type="noConversion"/>
  </si>
  <si>
    <t>素鬆蛋吐司、立頓紅茶</t>
    <phoneticPr fontId="1" type="noConversion"/>
  </si>
  <si>
    <t>椒鹽素魚片×1</t>
  </si>
  <si>
    <t>花生滷豆干</t>
  </si>
  <si>
    <t>薑絲海芽</t>
  </si>
  <si>
    <t>豆干炒彩椒</t>
  </si>
  <si>
    <t>素八寶見×1</t>
  </si>
  <si>
    <t>羅漢大齋</t>
  </si>
  <si>
    <t>檸檬山粉圓甜湯</t>
  </si>
  <si>
    <t>麵疙瘩、車輪鮮菇海帶、奶黃包×1、炒青花菜</t>
    <phoneticPr fontId="1" type="noConversion"/>
  </si>
  <si>
    <t>燕麥米飯</t>
  </si>
  <si>
    <t>照燒百頁豆腐</t>
  </si>
  <si>
    <t>炒 牛 蒡</t>
  </si>
  <si>
    <t>如意味噌</t>
  </si>
  <si>
    <t>薏仁米飯</t>
    <phoneticPr fontId="1" type="noConversion"/>
  </si>
  <si>
    <t>素麻婆豆腐</t>
    <phoneticPr fontId="1" type="noConversion"/>
  </si>
  <si>
    <t>素肉玉米</t>
    <phoneticPr fontId="1" type="noConversion"/>
  </si>
  <si>
    <t>鮑菇小黃瓜</t>
    <phoneticPr fontId="1" type="noConversion"/>
  </si>
  <si>
    <t>四神鮮菇</t>
    <phoneticPr fontId="1" type="noConversion"/>
  </si>
  <si>
    <t>炒高麗菜</t>
    <phoneticPr fontId="1" type="noConversion"/>
  </si>
  <si>
    <t>大白菜素羊肉</t>
    <phoneticPr fontId="1" type="noConversion"/>
  </si>
  <si>
    <t>茄汁油腐丁</t>
    <phoneticPr fontId="1" type="noConversion"/>
  </si>
  <si>
    <t>滷  蛋×1</t>
    <phoneticPr fontId="1" type="noConversion"/>
  </si>
  <si>
    <t>車輪梅干筍</t>
    <phoneticPr fontId="1" type="noConversion"/>
  </si>
  <si>
    <t>醬爆杏鮑菇</t>
    <phoneticPr fontId="1" type="noConversion"/>
  </si>
  <si>
    <t>素鱈排×1</t>
    <phoneticPr fontId="1" type="noConversion"/>
  </si>
  <si>
    <t>越式寬粉</t>
    <phoneticPr fontId="1" type="noConversion"/>
  </si>
  <si>
    <t>白米飯</t>
    <phoneticPr fontId="1" type="noConversion"/>
  </si>
  <si>
    <t>翡翠豆腐</t>
    <phoneticPr fontId="1" type="noConversion"/>
  </si>
  <si>
    <t>滷海帶結</t>
    <phoneticPr fontId="1" type="noConversion"/>
  </si>
  <si>
    <t>炒青花菜</t>
    <phoneticPr fontId="1" type="noConversion"/>
  </si>
  <si>
    <t>紅燒麵筋</t>
    <phoneticPr fontId="1" type="noConversion"/>
  </si>
  <si>
    <t>炒高麗菜</t>
    <phoneticPr fontId="1" type="noConversion"/>
  </si>
  <si>
    <t>養 生 湯</t>
    <phoneticPr fontId="1" type="noConversion"/>
  </si>
  <si>
    <t>起司蛋三明治、紅茶</t>
    <phoneticPr fontId="1" type="noConversion"/>
  </si>
  <si>
    <t>奶油洋芋</t>
    <phoneticPr fontId="1" type="noConversion"/>
  </si>
  <si>
    <t>炒四季豆</t>
    <phoneticPr fontId="1" type="noConversion"/>
  </si>
  <si>
    <t>扁蒲蔬菜</t>
    <phoneticPr fontId="1" type="noConversion"/>
  </si>
  <si>
    <t>素芝麻排×1</t>
    <phoneticPr fontId="1" type="noConversion"/>
  </si>
  <si>
    <t>酸菜素鴨</t>
    <phoneticPr fontId="1" type="noConversion"/>
  </si>
  <si>
    <t>三色炒蛋</t>
    <phoneticPr fontId="1" type="noConversion"/>
  </si>
  <si>
    <t>芋頭丸×2</t>
    <phoneticPr fontId="1" type="noConversion"/>
  </si>
  <si>
    <t>素沙茶豆干</t>
    <phoneticPr fontId="1" type="noConversion"/>
  </si>
  <si>
    <t>義式蕃茄百頁</t>
    <phoneticPr fontId="1" type="noConversion"/>
  </si>
  <si>
    <t>香酥牛蒡</t>
    <phoneticPr fontId="1" type="noConversion"/>
  </si>
  <si>
    <t>紅蘿蔔豆包</t>
    <phoneticPr fontId="1" type="noConversion"/>
  </si>
  <si>
    <t>醬爆什錦</t>
    <phoneticPr fontId="1" type="noConversion"/>
  </si>
  <si>
    <t>九塔海茸</t>
    <phoneticPr fontId="1" type="noConversion"/>
  </si>
  <si>
    <t>蘋果</t>
    <phoneticPr fontId="1" type="noConversion"/>
  </si>
  <si>
    <t>香蕉</t>
    <phoneticPr fontId="1" type="noConversion"/>
  </si>
  <si>
    <t>香吉士</t>
    <phoneticPr fontId="1" type="noConversion"/>
  </si>
  <si>
    <t>蒸  蛋</t>
    <phoneticPr fontId="1" type="noConversion"/>
  </si>
  <si>
    <t>香菇素炒米粉、滷大油腐×1、素蟹絲花菜</t>
    <phoneticPr fontId="1" type="noConversion"/>
  </si>
  <si>
    <t>豆豉彩椒</t>
    <phoneticPr fontId="1" type="noConversion"/>
  </si>
  <si>
    <t>三杯杏鮑菇</t>
    <phoneticPr fontId="1" type="noConversion"/>
  </si>
  <si>
    <t>綠豆甜湯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</si>
</sst>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m&quot;月&quot;d&quot;日&quot;"/>
    <numFmt numFmtId="177" formatCode="[$-404]aaaa;@"/>
  </numFmts>
  <fonts count="8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0"/>
      <color theme="1"/>
      <name val="新細明體"/>
      <family val="2"/>
      <charset val="136"/>
      <scheme val="minor"/>
    </font>
    <font>
      <sz val="10"/>
      <color theme="1"/>
      <name val="新細明體"/>
      <family val="1"/>
      <charset val="136"/>
      <scheme val="minor"/>
    </font>
    <font>
      <b/>
      <sz val="18"/>
      <color theme="1"/>
      <name val="新細明體"/>
      <family val="1"/>
      <charset val="136"/>
      <scheme val="minor"/>
    </font>
    <font>
      <sz val="12"/>
      <name val="新細明體"/>
      <family val="2"/>
      <charset val="136"/>
      <scheme val="minor"/>
    </font>
    <font>
      <sz val="12"/>
      <name val="新細明體"/>
      <family val="1"/>
      <charset val="136"/>
      <scheme val="minor"/>
    </font>
    <font>
      <sz val="11"/>
      <color theme="1"/>
      <name val="新細明體"/>
      <family val="2"/>
      <charset val="136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177" fontId="3" fillId="0" borderId="4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 wrapText="1"/>
    </xf>
    <xf numFmtId="176" fontId="2" fillId="0" borderId="3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tabSelected="1" zoomScaleNormal="100" workbookViewId="0">
      <selection sqref="A1:M1"/>
    </sheetView>
  </sheetViews>
  <sheetFormatPr defaultRowHeight="16.5"/>
  <cols>
    <col min="1" max="1" width="7.625" style="2" customWidth="1"/>
    <col min="2" max="2" width="5.5" style="2" customWidth="1"/>
    <col min="3" max="3" width="9" style="2" customWidth="1"/>
    <col min="4" max="4" width="13" style="2" customWidth="1"/>
    <col min="5" max="5" width="13.125" style="2" customWidth="1"/>
    <col min="6" max="6" width="13.25" style="2" customWidth="1"/>
    <col min="7" max="7" width="12.625" style="2" customWidth="1"/>
    <col min="8" max="8" width="13.625" style="2" customWidth="1"/>
    <col min="9" max="9" width="7.75" style="2" customWidth="1"/>
    <col min="10" max="10" width="9.375" style="2" customWidth="1"/>
    <col min="11" max="14" width="9" style="2" customWidth="1"/>
    <col min="15" max="16384" width="9" style="2"/>
  </cols>
  <sheetData>
    <row r="1" spans="1:13" ht="36" customHeight="1">
      <c r="A1" s="31" t="s">
        <v>104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3"/>
    </row>
    <row r="2" spans="1:13" ht="20.100000000000001" customHeight="1">
      <c r="A2" s="1" t="s">
        <v>0</v>
      </c>
      <c r="B2" s="1" t="s">
        <v>1</v>
      </c>
      <c r="C2" s="1" t="s">
        <v>2</v>
      </c>
      <c r="D2" s="1" t="s">
        <v>12</v>
      </c>
      <c r="E2" s="29" t="s">
        <v>13</v>
      </c>
      <c r="F2" s="29"/>
      <c r="G2" s="29"/>
      <c r="H2" s="1" t="s">
        <v>3</v>
      </c>
      <c r="I2" s="1" t="s">
        <v>4</v>
      </c>
      <c r="J2" s="1" t="s">
        <v>5</v>
      </c>
      <c r="K2" s="1" t="s">
        <v>6</v>
      </c>
      <c r="L2" s="1" t="s">
        <v>7</v>
      </c>
      <c r="M2" s="1" t="s">
        <v>8</v>
      </c>
    </row>
    <row r="3" spans="1:13" ht="20.100000000000001" customHeight="1">
      <c r="A3" s="27">
        <v>44438</v>
      </c>
      <c r="B3" s="19" t="s">
        <v>9</v>
      </c>
      <c r="C3" s="23"/>
      <c r="D3" s="24"/>
      <c r="E3" s="24"/>
      <c r="F3" s="24"/>
      <c r="G3" s="24"/>
      <c r="H3" s="24"/>
      <c r="I3" s="25"/>
      <c r="J3" s="23"/>
      <c r="K3" s="24"/>
      <c r="L3" s="24"/>
      <c r="M3" s="25"/>
    </row>
    <row r="4" spans="1:13" ht="20.100000000000001" customHeight="1">
      <c r="A4" s="30"/>
      <c r="B4" s="19" t="s">
        <v>10</v>
      </c>
      <c r="C4" s="19" t="s">
        <v>275</v>
      </c>
      <c r="D4" s="19" t="s">
        <v>286</v>
      </c>
      <c r="E4" s="19" t="s">
        <v>276</v>
      </c>
      <c r="F4" s="19" t="s">
        <v>277</v>
      </c>
      <c r="G4" s="19" t="s">
        <v>278</v>
      </c>
      <c r="H4" s="19" t="s">
        <v>287</v>
      </c>
      <c r="I4" s="19" t="s">
        <v>297</v>
      </c>
      <c r="J4" s="19">
        <f t="shared" ref="J4:J5" si="0">K4*4+L4*9+M4*4</f>
        <v>889.90000000000009</v>
      </c>
      <c r="K4" s="19">
        <v>36.5</v>
      </c>
      <c r="L4" s="19">
        <v>22.3</v>
      </c>
      <c r="M4" s="19">
        <v>135.80000000000001</v>
      </c>
    </row>
    <row r="5" spans="1:13" ht="20.100000000000001" customHeight="1">
      <c r="A5" s="3">
        <f>A3</f>
        <v>44438</v>
      </c>
      <c r="B5" s="19" t="s">
        <v>11</v>
      </c>
      <c r="C5" s="19" t="s">
        <v>275</v>
      </c>
      <c r="D5" s="19" t="s">
        <v>294</v>
      </c>
      <c r="E5" s="19" t="s">
        <v>288</v>
      </c>
      <c r="F5" s="19" t="s">
        <v>279</v>
      </c>
      <c r="G5" s="19" t="s">
        <v>295</v>
      </c>
      <c r="H5" s="4" t="s">
        <v>281</v>
      </c>
      <c r="I5" s="19"/>
      <c r="J5" s="19">
        <f t="shared" si="0"/>
        <v>830.6</v>
      </c>
      <c r="K5" s="19">
        <v>33.5</v>
      </c>
      <c r="L5" s="19">
        <v>25</v>
      </c>
      <c r="M5" s="19">
        <v>117.9</v>
      </c>
    </row>
    <row r="6" spans="1:13" ht="20.100000000000001" customHeight="1">
      <c r="A6" s="27">
        <f>A3+1</f>
        <v>44439</v>
      </c>
      <c r="B6" s="19" t="s">
        <v>9</v>
      </c>
      <c r="C6" s="23" t="s">
        <v>282</v>
      </c>
      <c r="D6" s="24"/>
      <c r="E6" s="24"/>
      <c r="F6" s="24"/>
      <c r="G6" s="24"/>
      <c r="H6" s="24"/>
      <c r="I6" s="25"/>
      <c r="J6" s="23"/>
      <c r="K6" s="24"/>
      <c r="L6" s="24"/>
      <c r="M6" s="25"/>
    </row>
    <row r="7" spans="1:13" ht="20.100000000000001" customHeight="1">
      <c r="A7" s="30"/>
      <c r="B7" s="19" t="s">
        <v>10</v>
      </c>
      <c r="C7" s="19" t="s">
        <v>275</v>
      </c>
      <c r="D7" s="19" t="s">
        <v>293</v>
      </c>
      <c r="E7" s="19" t="s">
        <v>292</v>
      </c>
      <c r="F7" s="19" t="s">
        <v>283</v>
      </c>
      <c r="G7" s="19" t="s">
        <v>280</v>
      </c>
      <c r="H7" s="19" t="s">
        <v>303</v>
      </c>
      <c r="I7" s="19"/>
      <c r="J7" s="19">
        <f t="shared" ref="J7:J8" si="1">K7*4+L7*9+M7*4</f>
        <v>814.59999999999991</v>
      </c>
      <c r="K7" s="19">
        <v>30.5</v>
      </c>
      <c r="L7" s="19">
        <v>22.6</v>
      </c>
      <c r="M7" s="19">
        <v>122.3</v>
      </c>
    </row>
    <row r="8" spans="1:13" ht="20.100000000000001" customHeight="1">
      <c r="A8" s="3">
        <f>A5+1</f>
        <v>44439</v>
      </c>
      <c r="B8" s="19" t="s">
        <v>11</v>
      </c>
      <c r="C8" s="19" t="s">
        <v>275</v>
      </c>
      <c r="D8" s="19" t="s">
        <v>291</v>
      </c>
      <c r="E8" s="19" t="s">
        <v>290</v>
      </c>
      <c r="F8" s="19" t="s">
        <v>289</v>
      </c>
      <c r="G8" s="19" t="s">
        <v>284</v>
      </c>
      <c r="H8" s="19" t="s">
        <v>285</v>
      </c>
      <c r="I8" s="19"/>
      <c r="J8" s="19">
        <f t="shared" si="1"/>
        <v>829.9</v>
      </c>
      <c r="K8" s="19">
        <v>32.799999999999997</v>
      </c>
      <c r="L8" s="19">
        <v>24.3</v>
      </c>
      <c r="M8" s="19">
        <v>120</v>
      </c>
    </row>
    <row r="9" spans="1:13" ht="20.100000000000001" customHeight="1">
      <c r="A9" s="27">
        <v>44440</v>
      </c>
      <c r="B9" s="1" t="s">
        <v>9</v>
      </c>
      <c r="C9" s="23" t="s">
        <v>14</v>
      </c>
      <c r="D9" s="24"/>
      <c r="E9" s="24"/>
      <c r="F9" s="24"/>
      <c r="G9" s="24"/>
      <c r="H9" s="24"/>
      <c r="I9" s="25"/>
      <c r="J9" s="23"/>
      <c r="K9" s="24"/>
      <c r="L9" s="24"/>
      <c r="M9" s="25"/>
    </row>
    <row r="10" spans="1:13" ht="20.100000000000001" customHeight="1">
      <c r="A10" s="30"/>
      <c r="B10" s="1" t="s">
        <v>10</v>
      </c>
      <c r="C10" s="13" t="s">
        <v>30</v>
      </c>
      <c r="D10" s="18" t="s">
        <v>105</v>
      </c>
      <c r="E10" s="18" t="s">
        <v>106</v>
      </c>
      <c r="F10" s="18" t="s">
        <v>107</v>
      </c>
      <c r="G10" s="18" t="s">
        <v>36</v>
      </c>
      <c r="H10" s="18" t="s">
        <v>108</v>
      </c>
      <c r="I10" s="1" t="s">
        <v>296</v>
      </c>
      <c r="J10" s="18">
        <f t="shared" ref="J10:J11" si="2">K10*4+L10*9+M10*4</f>
        <v>874.59999999999991</v>
      </c>
      <c r="K10" s="22">
        <v>39.9</v>
      </c>
      <c r="L10" s="22">
        <v>21.8</v>
      </c>
      <c r="M10" s="22">
        <v>129.69999999999999</v>
      </c>
    </row>
    <row r="11" spans="1:13" ht="20.100000000000001" customHeight="1">
      <c r="A11" s="3">
        <f>A9</f>
        <v>44440</v>
      </c>
      <c r="B11" s="1" t="s">
        <v>11</v>
      </c>
      <c r="C11" s="1" t="s">
        <v>30</v>
      </c>
      <c r="D11" s="14" t="s">
        <v>273</v>
      </c>
      <c r="E11" s="1" t="s">
        <v>44</v>
      </c>
      <c r="F11" s="1" t="s">
        <v>45</v>
      </c>
      <c r="G11" s="1" t="s">
        <v>46</v>
      </c>
      <c r="H11" s="4" t="s">
        <v>118</v>
      </c>
      <c r="I11" s="1"/>
      <c r="J11" s="18">
        <f t="shared" si="2"/>
        <v>808</v>
      </c>
      <c r="K11" s="14">
        <v>33.299999999999997</v>
      </c>
      <c r="L11" s="14">
        <v>23.6</v>
      </c>
      <c r="M11" s="14">
        <v>115.6</v>
      </c>
    </row>
    <row r="12" spans="1:13" ht="20.100000000000001" customHeight="1">
      <c r="A12" s="27">
        <f>A9+1</f>
        <v>44441</v>
      </c>
      <c r="B12" s="1" t="s">
        <v>9</v>
      </c>
      <c r="C12" s="23" t="s">
        <v>124</v>
      </c>
      <c r="D12" s="24"/>
      <c r="E12" s="24"/>
      <c r="F12" s="24"/>
      <c r="G12" s="24"/>
      <c r="H12" s="24"/>
      <c r="I12" s="25"/>
      <c r="J12" s="23"/>
      <c r="K12" s="24"/>
      <c r="L12" s="24"/>
      <c r="M12" s="25"/>
    </row>
    <row r="13" spans="1:13" ht="20.100000000000001" customHeight="1">
      <c r="A13" s="30"/>
      <c r="B13" s="1" t="s">
        <v>10</v>
      </c>
      <c r="C13" s="13" t="s">
        <v>33</v>
      </c>
      <c r="D13" s="18" t="s">
        <v>113</v>
      </c>
      <c r="E13" s="18" t="s">
        <v>109</v>
      </c>
      <c r="F13" s="18" t="s">
        <v>110</v>
      </c>
      <c r="G13" s="18" t="s">
        <v>111</v>
      </c>
      <c r="H13" s="15" t="s">
        <v>112</v>
      </c>
      <c r="I13" s="1"/>
      <c r="J13" s="18">
        <f t="shared" ref="J13:J14" si="3">K13*4+L13*9+M13*4</f>
        <v>802.90000000000009</v>
      </c>
      <c r="K13" s="22">
        <v>30.3</v>
      </c>
      <c r="L13" s="22">
        <v>19.3</v>
      </c>
      <c r="M13" s="22">
        <v>127</v>
      </c>
    </row>
    <row r="14" spans="1:13" ht="20.100000000000001" customHeight="1">
      <c r="A14" s="3">
        <f>A11+1</f>
        <v>44441</v>
      </c>
      <c r="B14" s="1" t="s">
        <v>11</v>
      </c>
      <c r="C14" s="12" t="s">
        <v>30</v>
      </c>
      <c r="D14" s="1" t="s">
        <v>119</v>
      </c>
      <c r="E14" s="1" t="s">
        <v>47</v>
      </c>
      <c r="F14" s="1" t="s">
        <v>120</v>
      </c>
      <c r="G14" s="1" t="s">
        <v>51</v>
      </c>
      <c r="H14" s="1" t="s">
        <v>48</v>
      </c>
      <c r="I14" s="1"/>
      <c r="J14" s="18">
        <f t="shared" si="3"/>
        <v>805</v>
      </c>
      <c r="K14" s="14">
        <v>31.7</v>
      </c>
      <c r="L14" s="14">
        <v>22.6</v>
      </c>
      <c r="M14" s="14">
        <v>118.7</v>
      </c>
    </row>
    <row r="15" spans="1:13" ht="20.100000000000001" customHeight="1">
      <c r="A15" s="27">
        <f>A12+1</f>
        <v>44442</v>
      </c>
      <c r="B15" s="1" t="s">
        <v>9</v>
      </c>
      <c r="C15" s="23" t="s">
        <v>90</v>
      </c>
      <c r="D15" s="24"/>
      <c r="E15" s="24"/>
      <c r="F15" s="24"/>
      <c r="G15" s="24"/>
      <c r="H15" s="24"/>
      <c r="I15" s="25"/>
      <c r="J15" s="23"/>
      <c r="K15" s="24"/>
      <c r="L15" s="24"/>
      <c r="M15" s="25"/>
    </row>
    <row r="16" spans="1:13" ht="20.100000000000001" customHeight="1">
      <c r="A16" s="28"/>
      <c r="B16" s="1" t="s">
        <v>10</v>
      </c>
      <c r="C16" s="13" t="s">
        <v>30</v>
      </c>
      <c r="D16" s="18" t="s">
        <v>114</v>
      </c>
      <c r="E16" s="18" t="s">
        <v>115</v>
      </c>
      <c r="F16" s="18" t="s">
        <v>116</v>
      </c>
      <c r="G16" s="18" t="s">
        <v>32</v>
      </c>
      <c r="H16" s="18" t="s">
        <v>117</v>
      </c>
      <c r="I16" s="1" t="s">
        <v>298</v>
      </c>
      <c r="J16" s="18">
        <f t="shared" ref="J16:J17" si="4">K16*4+L16*9+M16*4</f>
        <v>851.2</v>
      </c>
      <c r="K16" s="1">
        <v>32.5</v>
      </c>
      <c r="L16" s="1">
        <v>24.4</v>
      </c>
      <c r="M16" s="1">
        <v>125.4</v>
      </c>
    </row>
    <row r="17" spans="1:13" ht="20.100000000000001" customHeight="1">
      <c r="A17" s="3">
        <f>A14+1</f>
        <v>44442</v>
      </c>
      <c r="B17" s="1" t="s">
        <v>11</v>
      </c>
      <c r="C17" s="12" t="s">
        <v>30</v>
      </c>
      <c r="D17" s="1" t="s">
        <v>123</v>
      </c>
      <c r="E17" s="1" t="s">
        <v>121</v>
      </c>
      <c r="F17" s="1" t="s">
        <v>49</v>
      </c>
      <c r="G17" s="1" t="s">
        <v>50</v>
      </c>
      <c r="H17" s="1" t="s">
        <v>122</v>
      </c>
      <c r="I17" s="1"/>
      <c r="J17" s="18">
        <f t="shared" si="4"/>
        <v>804.3</v>
      </c>
      <c r="K17" s="14">
        <v>30.2</v>
      </c>
      <c r="L17" s="14">
        <v>23.1</v>
      </c>
      <c r="M17" s="14">
        <v>118.9</v>
      </c>
    </row>
    <row r="18" spans="1:13" ht="19.5" customHeight="1">
      <c r="A18" s="27">
        <f>A15+1</f>
        <v>44443</v>
      </c>
      <c r="B18" s="1" t="s">
        <v>9</v>
      </c>
      <c r="C18" s="23" t="s">
        <v>125</v>
      </c>
      <c r="D18" s="24"/>
      <c r="E18" s="24"/>
      <c r="F18" s="24"/>
      <c r="G18" s="24"/>
      <c r="H18" s="24"/>
      <c r="I18" s="25"/>
      <c r="J18" s="23"/>
      <c r="K18" s="24"/>
      <c r="L18" s="24"/>
      <c r="M18" s="25"/>
    </row>
    <row r="19" spans="1:13" ht="20.100000000000001" customHeight="1">
      <c r="A19" s="28"/>
      <c r="B19" s="1" t="s">
        <v>10</v>
      </c>
      <c r="C19" s="12" t="s">
        <v>30</v>
      </c>
      <c r="D19" s="1" t="s">
        <v>129</v>
      </c>
      <c r="E19" s="1" t="s">
        <v>130</v>
      </c>
      <c r="F19" s="1" t="s">
        <v>131</v>
      </c>
      <c r="G19" s="1" t="s">
        <v>51</v>
      </c>
      <c r="H19" s="14" t="s">
        <v>55</v>
      </c>
      <c r="I19" s="1"/>
      <c r="J19" s="18">
        <f t="shared" ref="J19:J20" si="5">K19*4+L19*9+M19*4</f>
        <v>850.6</v>
      </c>
      <c r="K19" s="14">
        <v>30.6</v>
      </c>
      <c r="L19" s="14">
        <v>23.8</v>
      </c>
      <c r="M19" s="14">
        <v>128.5</v>
      </c>
    </row>
    <row r="20" spans="1:13" ht="20.100000000000001" customHeight="1">
      <c r="A20" s="3">
        <f>A17+1</f>
        <v>44443</v>
      </c>
      <c r="B20" s="1" t="s">
        <v>11</v>
      </c>
      <c r="C20" s="12" t="s">
        <v>30</v>
      </c>
      <c r="D20" s="14" t="s">
        <v>128</v>
      </c>
      <c r="E20" s="14" t="s">
        <v>53</v>
      </c>
      <c r="F20" s="14" t="s">
        <v>127</v>
      </c>
      <c r="G20" s="14" t="s">
        <v>126</v>
      </c>
      <c r="H20" s="14" t="s">
        <v>52</v>
      </c>
      <c r="I20" s="14"/>
      <c r="J20" s="18">
        <f t="shared" si="5"/>
        <v>816.4</v>
      </c>
      <c r="K20" s="14">
        <v>30.9</v>
      </c>
      <c r="L20" s="14">
        <v>25.6</v>
      </c>
      <c r="M20" s="14">
        <v>115.6</v>
      </c>
    </row>
    <row r="21" spans="1:13" ht="20.100000000000001" customHeight="1">
      <c r="A21" s="27">
        <f>A18+1</f>
        <v>44444</v>
      </c>
      <c r="B21" s="1" t="s">
        <v>9</v>
      </c>
      <c r="C21" s="23" t="s">
        <v>15</v>
      </c>
      <c r="D21" s="24"/>
      <c r="E21" s="24"/>
      <c r="F21" s="24"/>
      <c r="G21" s="26"/>
      <c r="H21" s="24"/>
      <c r="I21" s="25"/>
      <c r="J21" s="23"/>
      <c r="K21" s="24"/>
      <c r="L21" s="24"/>
      <c r="M21" s="25"/>
    </row>
    <row r="22" spans="1:13" ht="20.100000000000001" customHeight="1">
      <c r="A22" s="30"/>
      <c r="B22" s="1" t="s">
        <v>10</v>
      </c>
      <c r="C22" s="23" t="s">
        <v>133</v>
      </c>
      <c r="D22" s="24"/>
      <c r="E22" s="24"/>
      <c r="F22" s="24"/>
      <c r="G22" s="25"/>
      <c r="H22" s="6" t="s">
        <v>132</v>
      </c>
      <c r="I22" s="1"/>
      <c r="J22" s="18">
        <f t="shared" ref="J22:J23" si="6">K22*4+L22*9+M22*4</f>
        <v>812.8</v>
      </c>
      <c r="K22" s="1">
        <v>30.7</v>
      </c>
      <c r="L22" s="1">
        <v>24.8</v>
      </c>
      <c r="M22" s="1">
        <v>116.7</v>
      </c>
    </row>
    <row r="23" spans="1:13" ht="20.100000000000001" customHeight="1">
      <c r="A23" s="3">
        <f>A20+1</f>
        <v>44444</v>
      </c>
      <c r="B23" s="1" t="s">
        <v>11</v>
      </c>
      <c r="C23" s="12" t="s">
        <v>30</v>
      </c>
      <c r="D23" s="14" t="s">
        <v>135</v>
      </c>
      <c r="E23" s="14" t="s">
        <v>134</v>
      </c>
      <c r="F23" s="14" t="s">
        <v>136</v>
      </c>
      <c r="G23" s="14" t="s">
        <v>54</v>
      </c>
      <c r="H23" s="14" t="s">
        <v>137</v>
      </c>
      <c r="I23" s="14"/>
      <c r="J23" s="18">
        <f t="shared" si="6"/>
        <v>802.6</v>
      </c>
      <c r="K23" s="14">
        <v>31.3</v>
      </c>
      <c r="L23" s="14">
        <v>23.8</v>
      </c>
      <c r="M23" s="14">
        <v>115.8</v>
      </c>
    </row>
  </sheetData>
  <mergeCells count="24">
    <mergeCell ref="A1:M1"/>
    <mergeCell ref="C9:I9"/>
    <mergeCell ref="C12:I12"/>
    <mergeCell ref="C15:I15"/>
    <mergeCell ref="C18:I18"/>
    <mergeCell ref="A9:A10"/>
    <mergeCell ref="A12:A13"/>
    <mergeCell ref="J9:M9"/>
    <mergeCell ref="J12:M12"/>
    <mergeCell ref="J15:M15"/>
    <mergeCell ref="J18:M18"/>
    <mergeCell ref="A3:A4"/>
    <mergeCell ref="C3:I3"/>
    <mergeCell ref="J3:M3"/>
    <mergeCell ref="A6:A7"/>
    <mergeCell ref="C6:I6"/>
    <mergeCell ref="J21:M21"/>
    <mergeCell ref="C21:I21"/>
    <mergeCell ref="A18:A19"/>
    <mergeCell ref="E2:G2"/>
    <mergeCell ref="A21:A22"/>
    <mergeCell ref="C22:G22"/>
    <mergeCell ref="A15:A16"/>
    <mergeCell ref="J6:M6"/>
  </mergeCells>
  <phoneticPr fontId="1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topLeftCell="C7" zoomScaleNormal="100" workbookViewId="0">
      <selection activeCell="M25" sqref="M25"/>
    </sheetView>
  </sheetViews>
  <sheetFormatPr defaultRowHeight="16.5"/>
  <cols>
    <col min="1" max="1" width="7.625" style="2" customWidth="1"/>
    <col min="2" max="2" width="5.5" style="2" customWidth="1"/>
    <col min="3" max="3" width="9" style="2" customWidth="1"/>
    <col min="4" max="4" width="13" style="2" customWidth="1"/>
    <col min="5" max="5" width="13.125" style="2" customWidth="1"/>
    <col min="6" max="6" width="13.25" style="2" customWidth="1"/>
    <col min="7" max="7" width="12.625" style="2" customWidth="1"/>
    <col min="8" max="8" width="13.625" style="2" customWidth="1"/>
    <col min="9" max="9" width="7.75" style="2" customWidth="1"/>
    <col min="10" max="10" width="9.375" style="2" customWidth="1"/>
    <col min="11" max="13" width="9" style="2" customWidth="1"/>
    <col min="14" max="16384" width="9" style="2"/>
  </cols>
  <sheetData>
    <row r="1" spans="1:13" ht="36" customHeight="1">
      <c r="A1" s="31" t="s">
        <v>104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3"/>
    </row>
    <row r="2" spans="1:13" ht="20.100000000000001" customHeight="1">
      <c r="A2" s="10" t="s">
        <v>0</v>
      </c>
      <c r="B2" s="10" t="s">
        <v>1</v>
      </c>
      <c r="C2" s="10" t="s">
        <v>2</v>
      </c>
      <c r="D2" s="10" t="s">
        <v>12</v>
      </c>
      <c r="E2" s="29" t="s">
        <v>13</v>
      </c>
      <c r="F2" s="29"/>
      <c r="G2" s="29"/>
      <c r="H2" s="10" t="s">
        <v>3</v>
      </c>
      <c r="I2" s="10" t="s">
        <v>4</v>
      </c>
      <c r="J2" s="10" t="s">
        <v>5</v>
      </c>
      <c r="K2" s="10" t="s">
        <v>6</v>
      </c>
      <c r="L2" s="10" t="s">
        <v>7</v>
      </c>
      <c r="M2" s="10" t="s">
        <v>8</v>
      </c>
    </row>
    <row r="3" spans="1:13" ht="20.100000000000001" customHeight="1">
      <c r="A3" s="27">
        <v>44445</v>
      </c>
      <c r="B3" s="10" t="s">
        <v>9</v>
      </c>
      <c r="C3" s="29" t="s">
        <v>138</v>
      </c>
      <c r="D3" s="29"/>
      <c r="E3" s="29"/>
      <c r="F3" s="29"/>
      <c r="G3" s="29"/>
      <c r="H3" s="29"/>
      <c r="I3" s="29"/>
      <c r="J3" s="23"/>
      <c r="K3" s="24"/>
      <c r="L3" s="24"/>
      <c r="M3" s="25"/>
    </row>
    <row r="4" spans="1:13" ht="20.100000000000001" customHeight="1">
      <c r="A4" s="30"/>
      <c r="B4" s="10" t="s">
        <v>10</v>
      </c>
      <c r="C4" s="13" t="s">
        <v>30</v>
      </c>
      <c r="D4" s="18" t="s">
        <v>139</v>
      </c>
      <c r="E4" s="18" t="s">
        <v>140</v>
      </c>
      <c r="F4" s="18" t="s">
        <v>141</v>
      </c>
      <c r="G4" s="18" t="s">
        <v>31</v>
      </c>
      <c r="H4" s="18" t="s">
        <v>142</v>
      </c>
      <c r="I4" s="13" t="s">
        <v>102</v>
      </c>
      <c r="J4" s="18">
        <f t="shared" ref="J4:J5" si="0">K4*4+L4*9+M4*4</f>
        <v>877.90000000000009</v>
      </c>
      <c r="K4" s="10">
        <v>28.2</v>
      </c>
      <c r="L4" s="10">
        <v>23.5</v>
      </c>
      <c r="M4" s="10">
        <v>138.4</v>
      </c>
    </row>
    <row r="5" spans="1:13" ht="20.100000000000001" customHeight="1">
      <c r="A5" s="3">
        <f>A3</f>
        <v>44445</v>
      </c>
      <c r="B5" s="10" t="s">
        <v>11</v>
      </c>
      <c r="C5" s="13" t="s">
        <v>30</v>
      </c>
      <c r="D5" s="13" t="s">
        <v>164</v>
      </c>
      <c r="E5" s="13" t="s">
        <v>175</v>
      </c>
      <c r="F5" s="13" t="s">
        <v>56</v>
      </c>
      <c r="G5" s="13" t="s">
        <v>51</v>
      </c>
      <c r="H5" s="4" t="s">
        <v>165</v>
      </c>
      <c r="I5" s="13"/>
      <c r="J5" s="18">
        <f t="shared" si="0"/>
        <v>811.80000000000007</v>
      </c>
      <c r="K5" s="10">
        <v>29.5</v>
      </c>
      <c r="L5" s="10">
        <v>23.8</v>
      </c>
      <c r="M5" s="10">
        <v>119.9</v>
      </c>
    </row>
    <row r="6" spans="1:13" ht="20.100000000000001" customHeight="1">
      <c r="A6" s="27">
        <f>A3+1</f>
        <v>44446</v>
      </c>
      <c r="B6" s="10" t="s">
        <v>9</v>
      </c>
      <c r="C6" s="29" t="s">
        <v>16</v>
      </c>
      <c r="D6" s="29"/>
      <c r="E6" s="29"/>
      <c r="F6" s="29"/>
      <c r="G6" s="29"/>
      <c r="H6" s="29"/>
      <c r="I6" s="29"/>
      <c r="J6" s="23"/>
      <c r="K6" s="24"/>
      <c r="L6" s="24"/>
      <c r="M6" s="25"/>
    </row>
    <row r="7" spans="1:13" ht="20.100000000000001" customHeight="1">
      <c r="A7" s="30"/>
      <c r="B7" s="10" t="s">
        <v>10</v>
      </c>
      <c r="C7" s="9" t="s">
        <v>143</v>
      </c>
      <c r="D7" s="18" t="s">
        <v>144</v>
      </c>
      <c r="E7" s="18" t="s">
        <v>299</v>
      </c>
      <c r="F7" s="18" t="s">
        <v>35</v>
      </c>
      <c r="G7" s="18" t="s">
        <v>145</v>
      </c>
      <c r="H7" s="18" t="s">
        <v>146</v>
      </c>
      <c r="I7" s="13"/>
      <c r="J7" s="18">
        <f t="shared" ref="J7:J8" si="1">K7*4+L7*9+M7*4</f>
        <v>811.09999999999991</v>
      </c>
      <c r="K7" s="10">
        <v>29.6</v>
      </c>
      <c r="L7" s="10">
        <v>27.5</v>
      </c>
      <c r="M7" s="10">
        <v>111.3</v>
      </c>
    </row>
    <row r="8" spans="1:13" ht="20.100000000000001" customHeight="1">
      <c r="A8" s="3">
        <f>A5+1</f>
        <v>44446</v>
      </c>
      <c r="B8" s="10" t="s">
        <v>11</v>
      </c>
      <c r="C8" s="13" t="s">
        <v>30</v>
      </c>
      <c r="D8" s="13" t="s">
        <v>166</v>
      </c>
      <c r="E8" s="13" t="s">
        <v>167</v>
      </c>
      <c r="F8" s="15" t="s">
        <v>58</v>
      </c>
      <c r="G8" s="13" t="s">
        <v>59</v>
      </c>
      <c r="H8" s="15" t="s">
        <v>174</v>
      </c>
      <c r="I8" s="13"/>
      <c r="J8" s="18">
        <f t="shared" si="1"/>
        <v>802.59999999999991</v>
      </c>
      <c r="K8" s="10">
        <v>29.7</v>
      </c>
      <c r="L8" s="10">
        <v>23.4</v>
      </c>
      <c r="M8" s="10">
        <v>118.3</v>
      </c>
    </row>
    <row r="9" spans="1:13" ht="20.100000000000001" customHeight="1">
      <c r="A9" s="27">
        <f>A6+1</f>
        <v>44447</v>
      </c>
      <c r="B9" s="10" t="s">
        <v>9</v>
      </c>
      <c r="C9" s="29" t="s">
        <v>17</v>
      </c>
      <c r="D9" s="29"/>
      <c r="E9" s="29"/>
      <c r="F9" s="29"/>
      <c r="G9" s="29"/>
      <c r="H9" s="29"/>
      <c r="I9" s="29"/>
      <c r="J9" s="23"/>
      <c r="K9" s="24"/>
      <c r="L9" s="24"/>
      <c r="M9" s="25"/>
    </row>
    <row r="10" spans="1:13" ht="20.100000000000001" customHeight="1">
      <c r="A10" s="30"/>
      <c r="B10" s="10" t="s">
        <v>10</v>
      </c>
      <c r="C10" s="34" t="s">
        <v>300</v>
      </c>
      <c r="D10" s="35"/>
      <c r="E10" s="35"/>
      <c r="F10" s="35"/>
      <c r="G10" s="36"/>
      <c r="H10" s="13" t="s">
        <v>147</v>
      </c>
      <c r="I10" s="13" t="s">
        <v>97</v>
      </c>
      <c r="J10" s="18">
        <f t="shared" ref="J10:J11" si="2">K10*4+L10*9+M10*4</f>
        <v>886.8</v>
      </c>
      <c r="K10" s="10">
        <v>29.1</v>
      </c>
      <c r="L10" s="10">
        <v>22</v>
      </c>
      <c r="M10" s="10">
        <v>143.1</v>
      </c>
    </row>
    <row r="11" spans="1:13" ht="20.100000000000001" customHeight="1">
      <c r="A11" s="3">
        <f>A8+1</f>
        <v>44447</v>
      </c>
      <c r="B11" s="10" t="s">
        <v>11</v>
      </c>
      <c r="C11" s="20" t="s">
        <v>30</v>
      </c>
      <c r="D11" s="20" t="s">
        <v>171</v>
      </c>
      <c r="E11" s="20" t="s">
        <v>183</v>
      </c>
      <c r="F11" s="20" t="s">
        <v>170</v>
      </c>
      <c r="G11" s="20" t="s">
        <v>216</v>
      </c>
      <c r="H11" s="13" t="s">
        <v>169</v>
      </c>
      <c r="I11" s="13"/>
      <c r="J11" s="18">
        <f t="shared" si="2"/>
        <v>800.3</v>
      </c>
      <c r="K11" s="10">
        <v>30.6</v>
      </c>
      <c r="L11" s="10">
        <v>23.9</v>
      </c>
      <c r="M11" s="10">
        <v>115.7</v>
      </c>
    </row>
    <row r="12" spans="1:13" ht="19.5" customHeight="1">
      <c r="A12" s="27">
        <f>A9+1</f>
        <v>44448</v>
      </c>
      <c r="B12" s="10" t="s">
        <v>9</v>
      </c>
      <c r="C12" s="29" t="s">
        <v>18</v>
      </c>
      <c r="D12" s="29"/>
      <c r="E12" s="29"/>
      <c r="F12" s="29"/>
      <c r="G12" s="29"/>
      <c r="H12" s="29"/>
      <c r="I12" s="29"/>
      <c r="J12" s="23"/>
      <c r="K12" s="24"/>
      <c r="L12" s="24"/>
      <c r="M12" s="25"/>
    </row>
    <row r="13" spans="1:13" ht="20.100000000000001" customHeight="1">
      <c r="A13" s="28"/>
      <c r="B13" s="10" t="s">
        <v>10</v>
      </c>
      <c r="C13" s="9" t="s">
        <v>148</v>
      </c>
      <c r="D13" s="18" t="s">
        <v>153</v>
      </c>
      <c r="E13" s="18" t="s">
        <v>149</v>
      </c>
      <c r="F13" s="18" t="s">
        <v>150</v>
      </c>
      <c r="G13" s="18" t="s">
        <v>151</v>
      </c>
      <c r="H13" s="18" t="s">
        <v>152</v>
      </c>
      <c r="I13" s="13"/>
      <c r="J13" s="18">
        <f t="shared" ref="J13:J14" si="3">K13*4+L13*9+M13*4</f>
        <v>821.9</v>
      </c>
      <c r="K13" s="10">
        <v>35</v>
      </c>
      <c r="L13" s="10">
        <v>17.899999999999999</v>
      </c>
      <c r="M13" s="10">
        <v>130.19999999999999</v>
      </c>
    </row>
    <row r="14" spans="1:13" ht="20.100000000000001" customHeight="1">
      <c r="A14" s="3">
        <f>A11+1</f>
        <v>44448</v>
      </c>
      <c r="B14" s="10" t="s">
        <v>11</v>
      </c>
      <c r="C14" s="13" t="s">
        <v>30</v>
      </c>
      <c r="D14" s="13" t="s">
        <v>172</v>
      </c>
      <c r="E14" s="13" t="s">
        <v>176</v>
      </c>
      <c r="F14" s="14" t="s">
        <v>43</v>
      </c>
      <c r="G14" s="13" t="s">
        <v>173</v>
      </c>
      <c r="H14" s="18" t="s">
        <v>168</v>
      </c>
      <c r="I14" s="13"/>
      <c r="J14" s="18">
        <f t="shared" si="3"/>
        <v>826.9</v>
      </c>
      <c r="K14" s="10">
        <v>32.5</v>
      </c>
      <c r="L14" s="10">
        <v>23.7</v>
      </c>
      <c r="M14" s="10">
        <v>120.9</v>
      </c>
    </row>
    <row r="15" spans="1:13" ht="20.100000000000001" customHeight="1">
      <c r="A15" s="27">
        <f>A12+1</f>
        <v>44449</v>
      </c>
      <c r="B15" s="10" t="s">
        <v>9</v>
      </c>
      <c r="C15" s="29" t="s">
        <v>91</v>
      </c>
      <c r="D15" s="29"/>
      <c r="E15" s="29"/>
      <c r="F15" s="29"/>
      <c r="G15" s="29"/>
      <c r="H15" s="29"/>
      <c r="I15" s="29"/>
      <c r="J15" s="23"/>
      <c r="K15" s="24"/>
      <c r="L15" s="24"/>
      <c r="M15" s="25"/>
    </row>
    <row r="16" spans="1:13" ht="20.100000000000001" customHeight="1">
      <c r="A16" s="28"/>
      <c r="B16" s="10" t="s">
        <v>10</v>
      </c>
      <c r="C16" s="18" t="s">
        <v>30</v>
      </c>
      <c r="D16" s="18" t="s">
        <v>154</v>
      </c>
      <c r="E16" s="18" t="s">
        <v>155</v>
      </c>
      <c r="F16" s="18" t="s">
        <v>156</v>
      </c>
      <c r="G16" s="18" t="s">
        <v>37</v>
      </c>
      <c r="H16" s="18" t="s">
        <v>157</v>
      </c>
      <c r="I16" s="13" t="s">
        <v>98</v>
      </c>
      <c r="J16" s="18">
        <f t="shared" ref="J16:J17" si="4">K16*4+L16*9+M16*4</f>
        <v>871.6</v>
      </c>
      <c r="K16" s="10">
        <v>37.799999999999997</v>
      </c>
      <c r="L16" s="10">
        <v>19.2</v>
      </c>
      <c r="M16" s="10">
        <v>136.9</v>
      </c>
    </row>
    <row r="17" spans="1:13" ht="20.100000000000001" customHeight="1">
      <c r="A17" s="3">
        <f>A14+1</f>
        <v>44449</v>
      </c>
      <c r="B17" s="10" t="s">
        <v>11</v>
      </c>
      <c r="C17" s="13" t="s">
        <v>30</v>
      </c>
      <c r="D17" s="14" t="s">
        <v>177</v>
      </c>
      <c r="E17" s="14" t="s">
        <v>178</v>
      </c>
      <c r="F17" s="14" t="s">
        <v>65</v>
      </c>
      <c r="G17" s="14" t="s">
        <v>63</v>
      </c>
      <c r="H17" s="14" t="s">
        <v>67</v>
      </c>
      <c r="I17" s="13"/>
      <c r="J17" s="18">
        <f t="shared" si="4"/>
        <v>836.1</v>
      </c>
      <c r="K17" s="10">
        <v>29.8</v>
      </c>
      <c r="L17" s="10">
        <v>26.9</v>
      </c>
      <c r="M17" s="10">
        <v>118.7</v>
      </c>
    </row>
    <row r="18" spans="1:13" ht="20.100000000000001" customHeight="1">
      <c r="A18" s="27">
        <f>A15+1</f>
        <v>44450</v>
      </c>
      <c r="B18" s="10" t="s">
        <v>9</v>
      </c>
      <c r="C18" s="29" t="s">
        <v>182</v>
      </c>
      <c r="D18" s="29"/>
      <c r="E18" s="29"/>
      <c r="F18" s="29"/>
      <c r="G18" s="29"/>
      <c r="H18" s="29"/>
      <c r="I18" s="29"/>
      <c r="J18" s="23"/>
      <c r="K18" s="24"/>
      <c r="L18" s="24"/>
      <c r="M18" s="25"/>
    </row>
    <row r="19" spans="1:13" ht="20.100000000000001" customHeight="1">
      <c r="A19" s="28"/>
      <c r="B19" s="7" t="s">
        <v>10</v>
      </c>
      <c r="C19" s="18" t="s">
        <v>30</v>
      </c>
      <c r="D19" s="18" t="s">
        <v>158</v>
      </c>
      <c r="E19" s="18" t="s">
        <v>159</v>
      </c>
      <c r="F19" s="18" t="s">
        <v>160</v>
      </c>
      <c r="G19" s="18" t="s">
        <v>161</v>
      </c>
      <c r="H19" s="18" t="s">
        <v>162</v>
      </c>
      <c r="I19" s="7"/>
      <c r="J19" s="18">
        <f t="shared" ref="J19:J20" si="5">K19*4+L19*9+M19*4</f>
        <v>820.5</v>
      </c>
      <c r="K19" s="7">
        <v>27.8</v>
      </c>
      <c r="L19" s="7">
        <v>24.9</v>
      </c>
      <c r="M19" s="7">
        <v>121.3</v>
      </c>
    </row>
    <row r="20" spans="1:13" s="8" customFormat="1" ht="20.100000000000001" customHeight="1">
      <c r="A20" s="3">
        <f>A17+1</f>
        <v>44450</v>
      </c>
      <c r="B20" s="10" t="s">
        <v>11</v>
      </c>
      <c r="C20" s="12" t="s">
        <v>30</v>
      </c>
      <c r="D20" s="14" t="s">
        <v>180</v>
      </c>
      <c r="E20" s="14" t="s">
        <v>179</v>
      </c>
      <c r="F20" s="14" t="s">
        <v>64</v>
      </c>
      <c r="G20" s="14" t="s">
        <v>62</v>
      </c>
      <c r="H20" s="14" t="s">
        <v>66</v>
      </c>
      <c r="I20" s="10"/>
      <c r="J20" s="18">
        <f t="shared" si="5"/>
        <v>828.2</v>
      </c>
      <c r="K20" s="10">
        <v>30</v>
      </c>
      <c r="L20" s="10">
        <v>25.4</v>
      </c>
      <c r="M20" s="10">
        <v>119.9</v>
      </c>
    </row>
    <row r="21" spans="1:13" ht="20.100000000000001" customHeight="1">
      <c r="A21" s="27">
        <f>A18+1</f>
        <v>44451</v>
      </c>
      <c r="B21" s="5" t="s">
        <v>9</v>
      </c>
      <c r="C21" s="23" t="s">
        <v>19</v>
      </c>
      <c r="D21" s="24"/>
      <c r="E21" s="24"/>
      <c r="F21" s="24"/>
      <c r="G21" s="24"/>
      <c r="H21" s="24"/>
      <c r="I21" s="25"/>
      <c r="J21" s="23"/>
      <c r="K21" s="24"/>
      <c r="L21" s="24"/>
      <c r="M21" s="25"/>
    </row>
    <row r="22" spans="1:13" ht="20.100000000000001" customHeight="1">
      <c r="A22" s="28"/>
      <c r="B22" s="10" t="s">
        <v>10</v>
      </c>
      <c r="C22" s="23" t="s">
        <v>163</v>
      </c>
      <c r="D22" s="24"/>
      <c r="E22" s="24"/>
      <c r="F22" s="24"/>
      <c r="G22" s="25"/>
      <c r="H22" s="16" t="s">
        <v>100</v>
      </c>
      <c r="I22" s="10"/>
      <c r="J22" s="18">
        <f t="shared" ref="J22:J23" si="6">K22*4+L22*9+M22*4</f>
        <v>834.30000000000007</v>
      </c>
      <c r="K22" s="10">
        <v>29.5</v>
      </c>
      <c r="L22" s="10">
        <v>26.3</v>
      </c>
      <c r="M22" s="10">
        <v>119.9</v>
      </c>
    </row>
    <row r="23" spans="1:13" ht="20.100000000000001" customHeight="1">
      <c r="A23" s="3">
        <f>A20+1</f>
        <v>44451</v>
      </c>
      <c r="B23" s="10" t="s">
        <v>11</v>
      </c>
      <c r="C23" s="12" t="s">
        <v>30</v>
      </c>
      <c r="D23" s="14" t="s">
        <v>181</v>
      </c>
      <c r="E23" s="14" t="s">
        <v>60</v>
      </c>
      <c r="F23" s="14" t="s">
        <v>61</v>
      </c>
      <c r="G23" s="14" t="s">
        <v>38</v>
      </c>
      <c r="H23" s="14" t="s">
        <v>101</v>
      </c>
      <c r="I23" s="10"/>
      <c r="J23" s="18">
        <f t="shared" si="6"/>
        <v>834.8</v>
      </c>
      <c r="K23" s="10">
        <v>32.299999999999997</v>
      </c>
      <c r="L23" s="10">
        <v>25.6</v>
      </c>
      <c r="M23" s="10">
        <v>118.8</v>
      </c>
    </row>
  </sheetData>
  <mergeCells count="25">
    <mergeCell ref="A6:A7"/>
    <mergeCell ref="C6:I6"/>
    <mergeCell ref="J6:M6"/>
    <mergeCell ref="A9:A10"/>
    <mergeCell ref="C9:I9"/>
    <mergeCell ref="J9:M9"/>
    <mergeCell ref="C10:G10"/>
    <mergeCell ref="A1:M1"/>
    <mergeCell ref="E2:G2"/>
    <mergeCell ref="A3:A4"/>
    <mergeCell ref="C3:I3"/>
    <mergeCell ref="J3:M3"/>
    <mergeCell ref="J12:M12"/>
    <mergeCell ref="A18:A19"/>
    <mergeCell ref="C18:I18"/>
    <mergeCell ref="J18:M18"/>
    <mergeCell ref="A21:A22"/>
    <mergeCell ref="C21:I21"/>
    <mergeCell ref="J21:M21"/>
    <mergeCell ref="C15:I15"/>
    <mergeCell ref="J15:M15"/>
    <mergeCell ref="A12:A13"/>
    <mergeCell ref="C12:I12"/>
    <mergeCell ref="C22:G22"/>
    <mergeCell ref="A15:A16"/>
  </mergeCells>
  <phoneticPr fontId="1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topLeftCell="C1" zoomScaleNormal="100" workbookViewId="0">
      <selection activeCell="J15" sqref="J15:M15"/>
    </sheetView>
  </sheetViews>
  <sheetFormatPr defaultRowHeight="16.5"/>
  <cols>
    <col min="1" max="1" width="7.625" style="2" customWidth="1"/>
    <col min="2" max="2" width="5.5" style="2" customWidth="1"/>
    <col min="3" max="3" width="9" style="2" customWidth="1"/>
    <col min="4" max="4" width="13" style="2" customWidth="1"/>
    <col min="5" max="5" width="13.125" style="2" customWidth="1"/>
    <col min="6" max="6" width="13.25" style="2" customWidth="1"/>
    <col min="7" max="7" width="12.625" style="2" customWidth="1"/>
    <col min="8" max="8" width="13.625" style="2" customWidth="1"/>
    <col min="9" max="9" width="7.75" style="2" customWidth="1"/>
    <col min="10" max="10" width="9.375" style="2" customWidth="1"/>
    <col min="11" max="13" width="9" style="2" customWidth="1"/>
    <col min="14" max="16384" width="9" style="2"/>
  </cols>
  <sheetData>
    <row r="1" spans="1:13" ht="36" customHeight="1">
      <c r="A1" s="31" t="s">
        <v>104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3"/>
    </row>
    <row r="2" spans="1:13" ht="20.100000000000001" customHeight="1">
      <c r="A2" s="10" t="s">
        <v>0</v>
      </c>
      <c r="B2" s="10" t="s">
        <v>1</v>
      </c>
      <c r="C2" s="10" t="s">
        <v>2</v>
      </c>
      <c r="D2" s="10" t="s">
        <v>12</v>
      </c>
      <c r="E2" s="29" t="s">
        <v>13</v>
      </c>
      <c r="F2" s="29"/>
      <c r="G2" s="29"/>
      <c r="H2" s="10" t="s">
        <v>3</v>
      </c>
      <c r="I2" s="10" t="s">
        <v>4</v>
      </c>
      <c r="J2" s="10" t="s">
        <v>5</v>
      </c>
      <c r="K2" s="10" t="s">
        <v>6</v>
      </c>
      <c r="L2" s="10" t="s">
        <v>7</v>
      </c>
      <c r="M2" s="10" t="s">
        <v>8</v>
      </c>
    </row>
    <row r="3" spans="1:13" ht="20.100000000000001" customHeight="1">
      <c r="A3" s="27">
        <v>44452</v>
      </c>
      <c r="B3" s="10" t="s">
        <v>9</v>
      </c>
      <c r="C3" s="29" t="s">
        <v>20</v>
      </c>
      <c r="D3" s="29"/>
      <c r="E3" s="29"/>
      <c r="F3" s="29"/>
      <c r="G3" s="29"/>
      <c r="H3" s="29"/>
      <c r="I3" s="29"/>
      <c r="J3" s="23"/>
      <c r="K3" s="24"/>
      <c r="L3" s="24"/>
      <c r="M3" s="25"/>
    </row>
    <row r="4" spans="1:13" ht="20.100000000000001" customHeight="1">
      <c r="A4" s="30"/>
      <c r="B4" s="10" t="s">
        <v>10</v>
      </c>
      <c r="C4" s="19" t="s">
        <v>30</v>
      </c>
      <c r="D4" s="19" t="s">
        <v>185</v>
      </c>
      <c r="E4" s="19" t="s">
        <v>186</v>
      </c>
      <c r="F4" s="19" t="s">
        <v>187</v>
      </c>
      <c r="G4" s="19" t="s">
        <v>32</v>
      </c>
      <c r="H4" s="19" t="s">
        <v>188</v>
      </c>
      <c r="I4" s="13" t="s">
        <v>94</v>
      </c>
      <c r="J4" s="18">
        <f t="shared" ref="J4:J5" si="0">K4*4+L4*9+M4*4</f>
        <v>875.80000000000007</v>
      </c>
      <c r="K4" s="10">
        <v>31.1</v>
      </c>
      <c r="L4" s="10">
        <v>17.8</v>
      </c>
      <c r="M4" s="10">
        <v>147.80000000000001</v>
      </c>
    </row>
    <row r="5" spans="1:13" ht="20.100000000000001" customHeight="1">
      <c r="A5" s="3">
        <f>A3</f>
        <v>44452</v>
      </c>
      <c r="B5" s="10" t="s">
        <v>11</v>
      </c>
      <c r="C5" s="13" t="s">
        <v>30</v>
      </c>
      <c r="D5" s="14" t="s">
        <v>206</v>
      </c>
      <c r="E5" s="14" t="s">
        <v>207</v>
      </c>
      <c r="F5" s="14" t="s">
        <v>205</v>
      </c>
      <c r="G5" s="14" t="s">
        <v>204</v>
      </c>
      <c r="H5" s="14" t="s">
        <v>208</v>
      </c>
      <c r="I5" s="13"/>
      <c r="J5" s="18">
        <f t="shared" si="0"/>
        <v>812</v>
      </c>
      <c r="K5" s="10">
        <v>29.6</v>
      </c>
      <c r="L5" s="10">
        <v>24.4</v>
      </c>
      <c r="M5" s="10">
        <v>118.5</v>
      </c>
    </row>
    <row r="6" spans="1:13" ht="20.100000000000001" customHeight="1">
      <c r="A6" s="27">
        <f>A3+1</f>
        <v>44453</v>
      </c>
      <c r="B6" s="10" t="s">
        <v>9</v>
      </c>
      <c r="C6" s="29" t="s">
        <v>21</v>
      </c>
      <c r="D6" s="29"/>
      <c r="E6" s="29"/>
      <c r="F6" s="29"/>
      <c r="G6" s="29"/>
      <c r="H6" s="29"/>
      <c r="I6" s="29"/>
      <c r="J6" s="23"/>
      <c r="K6" s="24"/>
      <c r="L6" s="24"/>
      <c r="M6" s="25"/>
    </row>
    <row r="7" spans="1:13" ht="20.100000000000001" customHeight="1">
      <c r="A7" s="30"/>
      <c r="B7" s="10" t="s">
        <v>10</v>
      </c>
      <c r="C7" s="19" t="s">
        <v>193</v>
      </c>
      <c r="D7" s="19" t="s">
        <v>189</v>
      </c>
      <c r="E7" s="15" t="s">
        <v>190</v>
      </c>
      <c r="F7" s="19" t="s">
        <v>191</v>
      </c>
      <c r="G7" s="19" t="s">
        <v>38</v>
      </c>
      <c r="H7" s="19" t="s">
        <v>192</v>
      </c>
      <c r="I7" s="13"/>
      <c r="J7" s="18">
        <f t="shared" ref="J7:J8" si="1">K7*4+L7*9+M7*4</f>
        <v>822.4</v>
      </c>
      <c r="K7" s="10">
        <v>28.5</v>
      </c>
      <c r="L7" s="10">
        <v>25.6</v>
      </c>
      <c r="M7" s="10">
        <v>119.5</v>
      </c>
    </row>
    <row r="8" spans="1:13" ht="20.100000000000001" customHeight="1">
      <c r="A8" s="3">
        <f>A5+1</f>
        <v>44453</v>
      </c>
      <c r="B8" s="10" t="s">
        <v>11</v>
      </c>
      <c r="C8" s="13" t="s">
        <v>30</v>
      </c>
      <c r="D8" s="19" t="s">
        <v>217</v>
      </c>
      <c r="E8" s="14" t="s">
        <v>214</v>
      </c>
      <c r="F8" s="14" t="s">
        <v>68</v>
      </c>
      <c r="G8" s="14" t="s">
        <v>103</v>
      </c>
      <c r="H8" s="21" t="s">
        <v>213</v>
      </c>
      <c r="I8" s="13"/>
      <c r="J8" s="18">
        <f t="shared" si="1"/>
        <v>828.3</v>
      </c>
      <c r="K8" s="10">
        <v>32.299999999999997</v>
      </c>
      <c r="L8" s="10">
        <v>21.9</v>
      </c>
      <c r="M8" s="10">
        <v>125.5</v>
      </c>
    </row>
    <row r="9" spans="1:13" ht="20.100000000000001" customHeight="1">
      <c r="A9" s="27">
        <f>A6+1</f>
        <v>44454</v>
      </c>
      <c r="B9" s="10" t="s">
        <v>9</v>
      </c>
      <c r="C9" s="29" t="s">
        <v>184</v>
      </c>
      <c r="D9" s="29"/>
      <c r="E9" s="29"/>
      <c r="F9" s="29"/>
      <c r="G9" s="29"/>
      <c r="H9" s="29"/>
      <c r="I9" s="29"/>
      <c r="J9" s="23"/>
      <c r="K9" s="24"/>
      <c r="L9" s="24"/>
      <c r="M9" s="25"/>
    </row>
    <row r="10" spans="1:13" ht="20.100000000000001" customHeight="1">
      <c r="A10" s="30"/>
      <c r="B10" s="10" t="s">
        <v>10</v>
      </c>
      <c r="C10" s="23" t="s">
        <v>195</v>
      </c>
      <c r="D10" s="24"/>
      <c r="E10" s="24"/>
      <c r="F10" s="24"/>
      <c r="G10" s="25"/>
      <c r="H10" s="19" t="s">
        <v>194</v>
      </c>
      <c r="I10" s="13" t="s">
        <v>96</v>
      </c>
      <c r="J10" s="18">
        <f t="shared" ref="J10:J11" si="2">K10*4+L10*9+M10*4</f>
        <v>870.9</v>
      </c>
      <c r="K10" s="10">
        <v>31.1</v>
      </c>
      <c r="L10" s="10">
        <v>25.3</v>
      </c>
      <c r="M10" s="10">
        <v>129.69999999999999</v>
      </c>
    </row>
    <row r="11" spans="1:13" ht="20.100000000000001" customHeight="1">
      <c r="A11" s="3">
        <f>A8+1</f>
        <v>44454</v>
      </c>
      <c r="B11" s="10" t="s">
        <v>11</v>
      </c>
      <c r="C11" s="13" t="s">
        <v>30</v>
      </c>
      <c r="D11" s="13" t="s">
        <v>211</v>
      </c>
      <c r="E11" s="14" t="s">
        <v>215</v>
      </c>
      <c r="F11" s="14" t="s">
        <v>69</v>
      </c>
      <c r="G11" s="14" t="s">
        <v>220</v>
      </c>
      <c r="H11" s="7" t="s">
        <v>212</v>
      </c>
      <c r="I11" s="13"/>
      <c r="J11" s="18">
        <f t="shared" si="2"/>
        <v>825</v>
      </c>
      <c r="K11" s="10">
        <v>33</v>
      </c>
      <c r="L11" s="10">
        <v>24.2</v>
      </c>
      <c r="M11" s="10">
        <v>118.8</v>
      </c>
    </row>
    <row r="12" spans="1:13" ht="19.5" customHeight="1">
      <c r="A12" s="27">
        <f>A9+1</f>
        <v>44455</v>
      </c>
      <c r="B12" s="10" t="s">
        <v>9</v>
      </c>
      <c r="C12" s="29" t="s">
        <v>22</v>
      </c>
      <c r="D12" s="29"/>
      <c r="E12" s="29"/>
      <c r="F12" s="29"/>
      <c r="G12" s="29"/>
      <c r="H12" s="29"/>
      <c r="I12" s="29"/>
      <c r="J12" s="23"/>
      <c r="K12" s="24"/>
      <c r="L12" s="24"/>
      <c r="M12" s="25"/>
    </row>
    <row r="13" spans="1:13" ht="20.100000000000001" customHeight="1">
      <c r="A13" s="28"/>
      <c r="B13" s="10" t="s">
        <v>10</v>
      </c>
      <c r="C13" s="19" t="s">
        <v>196</v>
      </c>
      <c r="D13" s="19" t="s">
        <v>197</v>
      </c>
      <c r="E13" s="19" t="s">
        <v>301</v>
      </c>
      <c r="F13" s="19" t="s">
        <v>198</v>
      </c>
      <c r="G13" s="19" t="s">
        <v>41</v>
      </c>
      <c r="H13" s="19" t="s">
        <v>199</v>
      </c>
      <c r="I13" s="13"/>
      <c r="J13" s="18">
        <f t="shared" ref="J13:J14" si="3">K13*4+L13*9+M13*4</f>
        <v>815.4</v>
      </c>
      <c r="K13" s="10">
        <v>32.5</v>
      </c>
      <c r="L13" s="10">
        <v>22.6</v>
      </c>
      <c r="M13" s="10">
        <v>120.5</v>
      </c>
    </row>
    <row r="14" spans="1:13" ht="20.100000000000001" customHeight="1">
      <c r="A14" s="3">
        <f>A11+1</f>
        <v>44455</v>
      </c>
      <c r="B14" s="10" t="s">
        <v>11</v>
      </c>
      <c r="C14" s="13" t="s">
        <v>30</v>
      </c>
      <c r="D14" s="14" t="s">
        <v>221</v>
      </c>
      <c r="E14" s="14" t="s">
        <v>219</v>
      </c>
      <c r="F14" s="14" t="s">
        <v>70</v>
      </c>
      <c r="G14" s="19" t="s">
        <v>42</v>
      </c>
      <c r="H14" s="14" t="s">
        <v>209</v>
      </c>
      <c r="I14" s="13"/>
      <c r="J14" s="18">
        <f t="shared" si="3"/>
        <v>800</v>
      </c>
      <c r="K14" s="10">
        <v>31.4</v>
      </c>
      <c r="L14" s="10">
        <v>23.6</v>
      </c>
      <c r="M14" s="10">
        <v>115.5</v>
      </c>
    </row>
    <row r="15" spans="1:13" ht="20.100000000000001" customHeight="1">
      <c r="A15" s="27">
        <f>A12+1</f>
        <v>44456</v>
      </c>
      <c r="B15" s="10" t="s">
        <v>9</v>
      </c>
      <c r="C15" s="29" t="s">
        <v>92</v>
      </c>
      <c r="D15" s="29"/>
      <c r="E15" s="29"/>
      <c r="F15" s="29"/>
      <c r="G15" s="29"/>
      <c r="H15" s="29"/>
      <c r="I15" s="29"/>
      <c r="J15" s="23"/>
      <c r="K15" s="24"/>
      <c r="L15" s="24"/>
      <c r="M15" s="25"/>
    </row>
    <row r="16" spans="1:13" ht="20.100000000000001" customHeight="1">
      <c r="A16" s="28"/>
      <c r="B16" s="10" t="s">
        <v>10</v>
      </c>
      <c r="C16" s="19" t="s">
        <v>30</v>
      </c>
      <c r="D16" s="19" t="s">
        <v>200</v>
      </c>
      <c r="E16" s="19" t="s">
        <v>201</v>
      </c>
      <c r="F16" s="19" t="s">
        <v>202</v>
      </c>
      <c r="G16" s="19" t="s">
        <v>39</v>
      </c>
      <c r="H16" s="19" t="s">
        <v>203</v>
      </c>
      <c r="I16" s="13" t="s">
        <v>95</v>
      </c>
      <c r="J16" s="18">
        <f t="shared" ref="J16" si="4">K16*4+L16*9+M16*4</f>
        <v>886.3</v>
      </c>
      <c r="K16" s="10">
        <v>31.4</v>
      </c>
      <c r="L16" s="10">
        <v>21.1</v>
      </c>
      <c r="M16" s="10">
        <v>142.69999999999999</v>
      </c>
    </row>
    <row r="17" spans="1:13" ht="20.100000000000001" customHeight="1">
      <c r="A17" s="3">
        <f>A14+1</f>
        <v>44456</v>
      </c>
      <c r="B17" s="10" t="s">
        <v>11</v>
      </c>
      <c r="C17" s="23" t="s">
        <v>23</v>
      </c>
      <c r="D17" s="24"/>
      <c r="E17" s="24"/>
      <c r="F17" s="24"/>
      <c r="G17" s="24"/>
      <c r="H17" s="24"/>
      <c r="I17" s="25"/>
      <c r="J17" s="23"/>
      <c r="K17" s="24"/>
      <c r="L17" s="24"/>
      <c r="M17" s="25"/>
    </row>
  </sheetData>
  <mergeCells count="20">
    <mergeCell ref="A6:A7"/>
    <mergeCell ref="C6:I6"/>
    <mergeCell ref="J6:M6"/>
    <mergeCell ref="A1:M1"/>
    <mergeCell ref="E2:G2"/>
    <mergeCell ref="A3:A4"/>
    <mergeCell ref="C3:I3"/>
    <mergeCell ref="J3:M3"/>
    <mergeCell ref="C15:I15"/>
    <mergeCell ref="J15:M15"/>
    <mergeCell ref="C17:I17"/>
    <mergeCell ref="A9:A10"/>
    <mergeCell ref="C9:I9"/>
    <mergeCell ref="J9:M9"/>
    <mergeCell ref="A12:A13"/>
    <mergeCell ref="C12:I12"/>
    <mergeCell ref="J12:M12"/>
    <mergeCell ref="J17:M17"/>
    <mergeCell ref="A15:A16"/>
    <mergeCell ref="C10:G10"/>
  </mergeCells>
  <phoneticPr fontId="1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topLeftCell="C2" zoomScaleNormal="100" workbookViewId="0">
      <selection activeCell="M19" sqref="M19"/>
    </sheetView>
  </sheetViews>
  <sheetFormatPr defaultRowHeight="16.5"/>
  <cols>
    <col min="1" max="1" width="7.625" style="2" customWidth="1"/>
    <col min="2" max="2" width="5.5" style="2" customWidth="1"/>
    <col min="3" max="3" width="9" style="2" customWidth="1"/>
    <col min="4" max="4" width="13" style="2" customWidth="1"/>
    <col min="5" max="5" width="13.125" style="2" customWidth="1"/>
    <col min="6" max="6" width="13.25" style="2" customWidth="1"/>
    <col min="7" max="7" width="12.625" style="2" customWidth="1"/>
    <col min="8" max="8" width="13.625" style="2" customWidth="1"/>
    <col min="9" max="9" width="7.75" style="2" customWidth="1"/>
    <col min="10" max="10" width="9.375" style="2" customWidth="1"/>
    <col min="11" max="13" width="9" style="2" customWidth="1"/>
    <col min="14" max="16384" width="9" style="2"/>
  </cols>
  <sheetData>
    <row r="1" spans="1:13" ht="36" customHeight="1">
      <c r="A1" s="31" t="s">
        <v>104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3"/>
    </row>
    <row r="2" spans="1:13" ht="20.100000000000001" customHeight="1">
      <c r="A2" s="10" t="s">
        <v>0</v>
      </c>
      <c r="B2" s="10" t="s">
        <v>1</v>
      </c>
      <c r="C2" s="10" t="s">
        <v>2</v>
      </c>
      <c r="D2" s="10" t="s">
        <v>12</v>
      </c>
      <c r="E2" s="29" t="s">
        <v>13</v>
      </c>
      <c r="F2" s="29"/>
      <c r="G2" s="29"/>
      <c r="H2" s="10" t="s">
        <v>3</v>
      </c>
      <c r="I2" s="10" t="s">
        <v>4</v>
      </c>
      <c r="J2" s="10" t="s">
        <v>5</v>
      </c>
      <c r="K2" s="10" t="s">
        <v>6</v>
      </c>
      <c r="L2" s="10" t="s">
        <v>7</v>
      </c>
      <c r="M2" s="10" t="s">
        <v>8</v>
      </c>
    </row>
    <row r="3" spans="1:13" ht="20.100000000000001" customHeight="1">
      <c r="A3" s="27">
        <v>44461</v>
      </c>
      <c r="B3" s="10" t="s">
        <v>9</v>
      </c>
      <c r="C3" s="23" t="s">
        <v>24</v>
      </c>
      <c r="D3" s="24"/>
      <c r="E3" s="24"/>
      <c r="F3" s="24"/>
      <c r="G3" s="24"/>
      <c r="H3" s="24"/>
      <c r="I3" s="25"/>
      <c r="J3" s="23"/>
      <c r="K3" s="24"/>
      <c r="L3" s="24"/>
      <c r="M3" s="25"/>
    </row>
    <row r="4" spans="1:13" ht="20.100000000000001" customHeight="1">
      <c r="A4" s="28"/>
      <c r="B4" s="10" t="s">
        <v>10</v>
      </c>
      <c r="C4" s="13" t="s">
        <v>30</v>
      </c>
      <c r="D4" s="19" t="s">
        <v>232</v>
      </c>
      <c r="E4" s="19" t="s">
        <v>218</v>
      </c>
      <c r="F4" s="19" t="s">
        <v>274</v>
      </c>
      <c r="G4" s="19" t="s">
        <v>230</v>
      </c>
      <c r="H4" s="19" t="s">
        <v>222</v>
      </c>
      <c r="I4" s="10" t="s">
        <v>99</v>
      </c>
      <c r="J4" s="18">
        <f t="shared" ref="J4:J5" si="0">K4*4+L4*9+M4*4</f>
        <v>863.2</v>
      </c>
      <c r="K4" s="10">
        <v>33.4</v>
      </c>
      <c r="L4" s="10">
        <v>24</v>
      </c>
      <c r="M4" s="10">
        <v>128.4</v>
      </c>
    </row>
    <row r="5" spans="1:13" ht="20.100000000000001" customHeight="1">
      <c r="A5" s="3">
        <f>A3</f>
        <v>44461</v>
      </c>
      <c r="B5" s="10" t="s">
        <v>11</v>
      </c>
      <c r="C5" s="12" t="s">
        <v>30</v>
      </c>
      <c r="D5" s="14" t="s">
        <v>231</v>
      </c>
      <c r="E5" s="14" t="s">
        <v>233</v>
      </c>
      <c r="F5" s="14" t="s">
        <v>71</v>
      </c>
      <c r="G5" s="14" t="s">
        <v>54</v>
      </c>
      <c r="H5" s="14" t="s">
        <v>234</v>
      </c>
      <c r="I5" s="10"/>
      <c r="J5" s="18">
        <f t="shared" si="0"/>
        <v>833.9</v>
      </c>
      <c r="K5" s="10">
        <v>30.9</v>
      </c>
      <c r="L5" s="10">
        <v>23.9</v>
      </c>
      <c r="M5" s="10">
        <v>123.8</v>
      </c>
    </row>
    <row r="6" spans="1:13" ht="20.100000000000001" customHeight="1">
      <c r="A6" s="27">
        <f>A3+1</f>
        <v>44462</v>
      </c>
      <c r="B6" s="10" t="s">
        <v>9</v>
      </c>
      <c r="C6" s="23" t="s">
        <v>25</v>
      </c>
      <c r="D6" s="24"/>
      <c r="E6" s="24"/>
      <c r="F6" s="24"/>
      <c r="G6" s="24"/>
      <c r="H6" s="24"/>
      <c r="I6" s="25"/>
      <c r="J6" s="23"/>
      <c r="K6" s="24"/>
      <c r="L6" s="24"/>
      <c r="M6" s="25"/>
    </row>
    <row r="7" spans="1:13" ht="20.100000000000001" customHeight="1">
      <c r="A7" s="28"/>
      <c r="B7" s="10" t="s">
        <v>10</v>
      </c>
      <c r="C7" s="9" t="s">
        <v>34</v>
      </c>
      <c r="D7" s="15" t="s">
        <v>223</v>
      </c>
      <c r="E7" s="19" t="s">
        <v>224</v>
      </c>
      <c r="F7" s="19" t="s">
        <v>225</v>
      </c>
      <c r="G7" s="19" t="s">
        <v>226</v>
      </c>
      <c r="H7" s="19" t="s">
        <v>227</v>
      </c>
      <c r="I7" s="14"/>
      <c r="J7" s="18">
        <f t="shared" ref="J7:J8" si="1">K7*4+L7*9+M7*4</f>
        <v>837.90000000000009</v>
      </c>
      <c r="K7" s="14">
        <v>29.1</v>
      </c>
      <c r="L7" s="14">
        <v>18.7</v>
      </c>
      <c r="M7" s="14">
        <v>138.30000000000001</v>
      </c>
    </row>
    <row r="8" spans="1:13" ht="20.100000000000001" customHeight="1">
      <c r="A8" s="3">
        <f>A5+1</f>
        <v>44462</v>
      </c>
      <c r="B8" s="10" t="s">
        <v>11</v>
      </c>
      <c r="C8" s="12" t="s">
        <v>30</v>
      </c>
      <c r="D8" s="14" t="s">
        <v>235</v>
      </c>
      <c r="E8" s="14" t="s">
        <v>78</v>
      </c>
      <c r="F8" s="14" t="s">
        <v>59</v>
      </c>
      <c r="G8" s="14" t="s">
        <v>79</v>
      </c>
      <c r="H8" s="14" t="s">
        <v>236</v>
      </c>
      <c r="I8" s="14"/>
      <c r="J8" s="18">
        <f t="shared" si="1"/>
        <v>804.8</v>
      </c>
      <c r="K8" s="14">
        <v>28.7</v>
      </c>
      <c r="L8" s="14">
        <v>24</v>
      </c>
      <c r="M8" s="14">
        <v>118.5</v>
      </c>
    </row>
    <row r="9" spans="1:13" ht="20.100000000000001" customHeight="1">
      <c r="A9" s="27">
        <f>A6+1</f>
        <v>44463</v>
      </c>
      <c r="B9" s="10" t="s">
        <v>9</v>
      </c>
      <c r="C9" s="23" t="s">
        <v>93</v>
      </c>
      <c r="D9" s="24"/>
      <c r="E9" s="24"/>
      <c r="F9" s="24"/>
      <c r="G9" s="24"/>
      <c r="H9" s="24"/>
      <c r="I9" s="25"/>
      <c r="J9" s="23"/>
      <c r="K9" s="24"/>
      <c r="L9" s="24"/>
      <c r="M9" s="25"/>
    </row>
    <row r="10" spans="1:13" ht="20.100000000000001" customHeight="1">
      <c r="A10" s="28"/>
      <c r="B10" s="10" t="s">
        <v>10</v>
      </c>
      <c r="C10" s="13" t="s">
        <v>30</v>
      </c>
      <c r="D10" s="19" t="s">
        <v>302</v>
      </c>
      <c r="E10" s="15" t="s">
        <v>244</v>
      </c>
      <c r="F10" s="19" t="s">
        <v>238</v>
      </c>
      <c r="G10" s="19" t="s">
        <v>228</v>
      </c>
      <c r="H10" s="19" t="s">
        <v>229</v>
      </c>
      <c r="I10" s="10" t="s">
        <v>98</v>
      </c>
      <c r="J10" s="18">
        <f t="shared" ref="J10:J11" si="2">K10*4+L10*9+M10*4</f>
        <v>861.3</v>
      </c>
      <c r="K10" s="10">
        <v>28.1</v>
      </c>
      <c r="L10" s="10">
        <v>22.5</v>
      </c>
      <c r="M10" s="10">
        <v>136.6</v>
      </c>
    </row>
    <row r="11" spans="1:13" ht="20.100000000000001" customHeight="1">
      <c r="A11" s="3">
        <f>A8+1</f>
        <v>44463</v>
      </c>
      <c r="B11" s="10" t="s">
        <v>11</v>
      </c>
      <c r="C11" s="12" t="s">
        <v>30</v>
      </c>
      <c r="D11" s="5" t="s">
        <v>240</v>
      </c>
      <c r="E11" s="5" t="s">
        <v>237</v>
      </c>
      <c r="F11" s="5" t="s">
        <v>239</v>
      </c>
      <c r="G11" s="5" t="s">
        <v>81</v>
      </c>
      <c r="H11" s="17" t="s">
        <v>80</v>
      </c>
      <c r="I11" s="14"/>
      <c r="J11" s="18">
        <f t="shared" si="2"/>
        <v>820.6</v>
      </c>
      <c r="K11" s="14">
        <v>32</v>
      </c>
      <c r="L11" s="14">
        <v>25</v>
      </c>
      <c r="M11" s="14">
        <v>116.9</v>
      </c>
    </row>
    <row r="12" spans="1:13" ht="19.5" customHeight="1">
      <c r="A12" s="27">
        <f>A9+1</f>
        <v>44464</v>
      </c>
      <c r="B12" s="10" t="s">
        <v>9</v>
      </c>
      <c r="C12" s="23" t="s">
        <v>26</v>
      </c>
      <c r="D12" s="24"/>
      <c r="E12" s="24"/>
      <c r="F12" s="24"/>
      <c r="G12" s="24"/>
      <c r="H12" s="24"/>
      <c r="I12" s="25"/>
      <c r="J12" s="23"/>
      <c r="K12" s="24"/>
      <c r="L12" s="24"/>
      <c r="M12" s="25"/>
    </row>
    <row r="13" spans="1:13" ht="20.100000000000001" customHeight="1">
      <c r="A13" s="28"/>
      <c r="B13" s="10" t="s">
        <v>10</v>
      </c>
      <c r="C13" s="12" t="s">
        <v>30</v>
      </c>
      <c r="D13" s="15" t="s">
        <v>245</v>
      </c>
      <c r="E13" s="14" t="s">
        <v>75</v>
      </c>
      <c r="F13" s="15" t="s">
        <v>76</v>
      </c>
      <c r="G13" s="14" t="s">
        <v>82</v>
      </c>
      <c r="H13" s="14" t="s">
        <v>77</v>
      </c>
      <c r="I13" s="14"/>
      <c r="J13" s="18">
        <f t="shared" ref="J13:J14" si="3">K13*4+L13*9+M13*4</f>
        <v>888.2</v>
      </c>
      <c r="K13" s="14">
        <v>29.4</v>
      </c>
      <c r="L13" s="14">
        <v>24.6</v>
      </c>
      <c r="M13" s="14">
        <v>137.30000000000001</v>
      </c>
    </row>
    <row r="14" spans="1:13" ht="20.100000000000001" customHeight="1">
      <c r="A14" s="3">
        <f>A11+1</f>
        <v>44464</v>
      </c>
      <c r="B14" s="10" t="s">
        <v>11</v>
      </c>
      <c r="C14" s="12" t="s">
        <v>30</v>
      </c>
      <c r="D14" s="14" t="s">
        <v>265</v>
      </c>
      <c r="E14" s="14" t="s">
        <v>72</v>
      </c>
      <c r="F14" s="14" t="s">
        <v>73</v>
      </c>
      <c r="G14" s="14" t="s">
        <v>42</v>
      </c>
      <c r="H14" s="14" t="s">
        <v>74</v>
      </c>
      <c r="I14" s="14"/>
      <c r="J14" s="18">
        <f t="shared" si="3"/>
        <v>818.59999999999991</v>
      </c>
      <c r="K14" s="14">
        <v>30.6</v>
      </c>
      <c r="L14" s="14">
        <v>25</v>
      </c>
      <c r="M14" s="14">
        <v>117.8</v>
      </c>
    </row>
    <row r="15" spans="1:13" ht="20.100000000000001" customHeight="1">
      <c r="A15" s="27">
        <f>A12+1</f>
        <v>44465</v>
      </c>
      <c r="B15" s="10" t="s">
        <v>9</v>
      </c>
      <c r="C15" s="23" t="s">
        <v>27</v>
      </c>
      <c r="D15" s="24"/>
      <c r="E15" s="24"/>
      <c r="F15" s="24"/>
      <c r="G15" s="26"/>
      <c r="H15" s="24"/>
      <c r="I15" s="25"/>
      <c r="J15" s="23"/>
      <c r="K15" s="24"/>
      <c r="L15" s="24"/>
      <c r="M15" s="25"/>
    </row>
    <row r="16" spans="1:13" ht="20.100000000000001" customHeight="1">
      <c r="A16" s="30"/>
      <c r="B16" s="10" t="s">
        <v>10</v>
      </c>
      <c r="C16" s="23" t="s">
        <v>247</v>
      </c>
      <c r="D16" s="24"/>
      <c r="E16" s="24"/>
      <c r="F16" s="24"/>
      <c r="G16" s="25"/>
      <c r="H16" s="11" t="s">
        <v>243</v>
      </c>
      <c r="I16" s="10"/>
      <c r="J16" s="18">
        <f t="shared" ref="J16:J17" si="4">K16*4+L16*9+M16*4</f>
        <v>817.4</v>
      </c>
      <c r="K16" s="10">
        <v>27.7</v>
      </c>
      <c r="L16" s="10">
        <v>21.4</v>
      </c>
      <c r="M16" s="10">
        <v>128.5</v>
      </c>
    </row>
    <row r="17" spans="1:13" ht="20.100000000000001" customHeight="1">
      <c r="A17" s="3">
        <f>A14+1</f>
        <v>44465</v>
      </c>
      <c r="B17" s="10" t="s">
        <v>11</v>
      </c>
      <c r="C17" s="12" t="s">
        <v>30</v>
      </c>
      <c r="D17" s="10" t="s">
        <v>241</v>
      </c>
      <c r="E17" s="10" t="s">
        <v>176</v>
      </c>
      <c r="F17" s="10" t="s">
        <v>84</v>
      </c>
      <c r="G17" s="5" t="s">
        <v>83</v>
      </c>
      <c r="H17" s="10" t="s">
        <v>242</v>
      </c>
      <c r="I17" s="10"/>
      <c r="J17" s="18">
        <f t="shared" si="4"/>
        <v>802.2</v>
      </c>
      <c r="K17" s="10">
        <v>32.200000000000003</v>
      </c>
      <c r="L17" s="10">
        <v>23</v>
      </c>
      <c r="M17" s="10">
        <v>116.6</v>
      </c>
    </row>
  </sheetData>
  <mergeCells count="18">
    <mergeCell ref="A6:A7"/>
    <mergeCell ref="C6:I6"/>
    <mergeCell ref="J6:M6"/>
    <mergeCell ref="A1:M1"/>
    <mergeCell ref="E2:G2"/>
    <mergeCell ref="A3:A4"/>
    <mergeCell ref="C3:I3"/>
    <mergeCell ref="J3:M3"/>
    <mergeCell ref="A15:A16"/>
    <mergeCell ref="C15:I15"/>
    <mergeCell ref="J15:M15"/>
    <mergeCell ref="C16:G16"/>
    <mergeCell ref="C9:I9"/>
    <mergeCell ref="J9:M9"/>
    <mergeCell ref="A12:A13"/>
    <mergeCell ref="C12:I12"/>
    <mergeCell ref="J12:M12"/>
    <mergeCell ref="A9:A10"/>
  </mergeCells>
  <phoneticPr fontId="1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topLeftCell="C1" zoomScaleNormal="100" workbookViewId="0">
      <selection activeCell="K15" sqref="K15"/>
    </sheetView>
  </sheetViews>
  <sheetFormatPr defaultRowHeight="16.5"/>
  <cols>
    <col min="1" max="1" width="7.625" style="2" customWidth="1"/>
    <col min="2" max="2" width="5.5" style="2" customWidth="1"/>
    <col min="3" max="3" width="9" style="2" customWidth="1"/>
    <col min="4" max="4" width="13" style="2" customWidth="1"/>
    <col min="5" max="5" width="13.125" style="2" customWidth="1"/>
    <col min="6" max="6" width="13.25" style="2" customWidth="1"/>
    <col min="7" max="7" width="12.625" style="2" customWidth="1"/>
    <col min="8" max="8" width="13.625" style="2" customWidth="1"/>
    <col min="9" max="9" width="7.75" style="2" customWidth="1"/>
    <col min="10" max="10" width="9.375" style="2" customWidth="1"/>
    <col min="11" max="13" width="9" style="2" customWidth="1"/>
    <col min="14" max="16384" width="9" style="2"/>
  </cols>
  <sheetData>
    <row r="1" spans="1:13" ht="36" customHeight="1">
      <c r="A1" s="31" t="s">
        <v>104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3"/>
    </row>
    <row r="2" spans="1:13" ht="20.100000000000001" customHeight="1">
      <c r="A2" s="10" t="s">
        <v>0</v>
      </c>
      <c r="B2" s="10" t="s">
        <v>1</v>
      </c>
      <c r="C2" s="10" t="s">
        <v>2</v>
      </c>
      <c r="D2" s="10" t="s">
        <v>12</v>
      </c>
      <c r="E2" s="29" t="s">
        <v>13</v>
      </c>
      <c r="F2" s="29"/>
      <c r="G2" s="29"/>
      <c r="H2" s="10" t="s">
        <v>3</v>
      </c>
      <c r="I2" s="10" t="s">
        <v>4</v>
      </c>
      <c r="J2" s="10" t="s">
        <v>5</v>
      </c>
      <c r="K2" s="10" t="s">
        <v>6</v>
      </c>
      <c r="L2" s="10" t="s">
        <v>7</v>
      </c>
      <c r="M2" s="10" t="s">
        <v>8</v>
      </c>
    </row>
    <row r="3" spans="1:13" ht="20.100000000000001" customHeight="1">
      <c r="A3" s="27">
        <v>44466</v>
      </c>
      <c r="B3" s="10" t="s">
        <v>9</v>
      </c>
      <c r="C3" s="23" t="s">
        <v>28</v>
      </c>
      <c r="D3" s="24"/>
      <c r="E3" s="24"/>
      <c r="F3" s="24"/>
      <c r="G3" s="24"/>
      <c r="H3" s="24"/>
      <c r="I3" s="25"/>
      <c r="J3" s="23"/>
      <c r="K3" s="24"/>
      <c r="L3" s="24"/>
      <c r="M3" s="25"/>
    </row>
    <row r="4" spans="1:13" ht="20.100000000000001" customHeight="1">
      <c r="A4" s="30"/>
      <c r="B4" s="10" t="s">
        <v>10</v>
      </c>
      <c r="C4" s="19" t="s">
        <v>30</v>
      </c>
      <c r="D4" s="19" t="s">
        <v>250</v>
      </c>
      <c r="E4" s="19" t="s">
        <v>251</v>
      </c>
      <c r="F4" s="19" t="s">
        <v>246</v>
      </c>
      <c r="G4" s="19" t="s">
        <v>32</v>
      </c>
      <c r="H4" s="19" t="s">
        <v>252</v>
      </c>
      <c r="I4" s="19" t="s">
        <v>95</v>
      </c>
      <c r="J4" s="18">
        <f t="shared" ref="J4:J5" si="0">K4*4+L4*9+M4*4</f>
        <v>888.2</v>
      </c>
      <c r="K4" s="10">
        <v>29.4</v>
      </c>
      <c r="L4" s="10">
        <v>24.6</v>
      </c>
      <c r="M4" s="10">
        <v>137.30000000000001</v>
      </c>
    </row>
    <row r="5" spans="1:13" ht="20.100000000000001" customHeight="1">
      <c r="A5" s="3">
        <f>A3</f>
        <v>44466</v>
      </c>
      <c r="B5" s="10" t="s">
        <v>11</v>
      </c>
      <c r="C5" s="19" t="s">
        <v>30</v>
      </c>
      <c r="D5" s="19" t="s">
        <v>271</v>
      </c>
      <c r="E5" s="19" t="s">
        <v>263</v>
      </c>
      <c r="F5" s="19" t="s">
        <v>264</v>
      </c>
      <c r="G5" s="19" t="s">
        <v>42</v>
      </c>
      <c r="H5" s="19" t="s">
        <v>266</v>
      </c>
      <c r="I5" s="19"/>
      <c r="J5" s="18">
        <f t="shared" si="0"/>
        <v>803.40000000000009</v>
      </c>
      <c r="K5" s="10">
        <v>30.5</v>
      </c>
      <c r="L5" s="10">
        <v>23.8</v>
      </c>
      <c r="M5" s="10">
        <v>116.8</v>
      </c>
    </row>
    <row r="6" spans="1:13" ht="20.100000000000001" customHeight="1">
      <c r="A6" s="27">
        <f>A3+1</f>
        <v>44467</v>
      </c>
      <c r="B6" s="10" t="s">
        <v>9</v>
      </c>
      <c r="C6" s="23" t="s">
        <v>29</v>
      </c>
      <c r="D6" s="24"/>
      <c r="E6" s="24"/>
      <c r="F6" s="24"/>
      <c r="G6" s="24"/>
      <c r="H6" s="24"/>
      <c r="I6" s="25"/>
      <c r="J6" s="23"/>
      <c r="K6" s="24"/>
      <c r="L6" s="24"/>
      <c r="M6" s="25"/>
    </row>
    <row r="7" spans="1:13" ht="20.100000000000001" customHeight="1">
      <c r="A7" s="30"/>
      <c r="B7" s="10" t="s">
        <v>10</v>
      </c>
      <c r="C7" s="19" t="s">
        <v>262</v>
      </c>
      <c r="D7" s="19" t="s">
        <v>253</v>
      </c>
      <c r="E7" s="19" t="s">
        <v>254</v>
      </c>
      <c r="F7" s="19" t="s">
        <v>255</v>
      </c>
      <c r="G7" s="19" t="s">
        <v>41</v>
      </c>
      <c r="H7" s="15" t="s">
        <v>256</v>
      </c>
      <c r="I7" s="19"/>
      <c r="J7" s="18">
        <f t="shared" ref="J7:J8" si="1">K7*4+L7*9+M7*4</f>
        <v>817.4</v>
      </c>
      <c r="K7" s="10">
        <v>27.7</v>
      </c>
      <c r="L7" s="10">
        <v>21.4</v>
      </c>
      <c r="M7" s="10">
        <v>128.5</v>
      </c>
    </row>
    <row r="8" spans="1:13" ht="20.100000000000001" customHeight="1">
      <c r="A8" s="3">
        <f>A5+1</f>
        <v>44467</v>
      </c>
      <c r="B8" s="10" t="s">
        <v>11</v>
      </c>
      <c r="C8" s="19" t="s">
        <v>30</v>
      </c>
      <c r="D8" s="19" t="s">
        <v>123</v>
      </c>
      <c r="E8" s="19" t="s">
        <v>85</v>
      </c>
      <c r="F8" s="19" t="s">
        <v>88</v>
      </c>
      <c r="G8" s="19" t="s">
        <v>51</v>
      </c>
      <c r="H8" s="19" t="s">
        <v>268</v>
      </c>
      <c r="I8" s="19"/>
      <c r="J8" s="18">
        <f t="shared" si="1"/>
        <v>823.59999999999991</v>
      </c>
      <c r="K8" s="10">
        <v>32.299999999999997</v>
      </c>
      <c r="L8" s="10">
        <v>24</v>
      </c>
      <c r="M8" s="10">
        <v>119.6</v>
      </c>
    </row>
    <row r="9" spans="1:13" ht="20.100000000000001" customHeight="1">
      <c r="A9" s="27">
        <f>A6+1</f>
        <v>44468</v>
      </c>
      <c r="B9" s="10" t="s">
        <v>9</v>
      </c>
      <c r="C9" s="23" t="s">
        <v>249</v>
      </c>
      <c r="D9" s="24"/>
      <c r="E9" s="24"/>
      <c r="F9" s="24"/>
      <c r="G9" s="24"/>
      <c r="H9" s="24"/>
      <c r="I9" s="25"/>
      <c r="J9" s="23"/>
      <c r="K9" s="24"/>
      <c r="L9" s="24"/>
      <c r="M9" s="25"/>
    </row>
    <row r="10" spans="1:13" ht="20.100000000000001" customHeight="1">
      <c r="A10" s="30"/>
      <c r="B10" s="10" t="s">
        <v>10</v>
      </c>
      <c r="C10" s="23" t="s">
        <v>257</v>
      </c>
      <c r="D10" s="24"/>
      <c r="E10" s="24"/>
      <c r="F10" s="24"/>
      <c r="G10" s="24"/>
      <c r="H10" s="25"/>
      <c r="I10" s="19" t="s">
        <v>94</v>
      </c>
      <c r="J10" s="18">
        <f t="shared" ref="J10:J11" si="2">K10*4+L10*9+M10*4</f>
        <v>892.9</v>
      </c>
      <c r="K10" s="10">
        <v>32.5</v>
      </c>
      <c r="L10" s="10">
        <v>21.7</v>
      </c>
      <c r="M10" s="10">
        <v>141.9</v>
      </c>
    </row>
    <row r="11" spans="1:13" ht="20.100000000000001" customHeight="1">
      <c r="A11" s="3">
        <f>A8+1</f>
        <v>44468</v>
      </c>
      <c r="B11" s="10" t="s">
        <v>11</v>
      </c>
      <c r="C11" s="19" t="s">
        <v>30</v>
      </c>
      <c r="D11" s="19" t="s">
        <v>269</v>
      </c>
      <c r="E11" s="19" t="s">
        <v>210</v>
      </c>
      <c r="F11" s="19" t="s">
        <v>87</v>
      </c>
      <c r="G11" s="19" t="s">
        <v>267</v>
      </c>
      <c r="H11" s="19" t="s">
        <v>212</v>
      </c>
      <c r="I11" s="19"/>
      <c r="J11" s="18">
        <f t="shared" si="2"/>
        <v>807.6</v>
      </c>
      <c r="K11" s="10">
        <v>30.8</v>
      </c>
      <c r="L11" s="10">
        <v>23.2</v>
      </c>
      <c r="M11" s="10">
        <v>118.9</v>
      </c>
    </row>
    <row r="12" spans="1:13" ht="19.5" customHeight="1">
      <c r="A12" s="27">
        <f>A9+1</f>
        <v>44469</v>
      </c>
      <c r="B12" s="10" t="s">
        <v>9</v>
      </c>
      <c r="C12" s="23" t="s">
        <v>248</v>
      </c>
      <c r="D12" s="24"/>
      <c r="E12" s="24"/>
      <c r="F12" s="24"/>
      <c r="G12" s="24"/>
      <c r="H12" s="24"/>
      <c r="I12" s="25"/>
      <c r="J12" s="23"/>
      <c r="K12" s="24"/>
      <c r="L12" s="24"/>
      <c r="M12" s="25"/>
    </row>
    <row r="13" spans="1:13" ht="20.100000000000001" customHeight="1">
      <c r="A13" s="28"/>
      <c r="B13" s="10" t="s">
        <v>10</v>
      </c>
      <c r="C13" s="19" t="s">
        <v>258</v>
      </c>
      <c r="D13" s="19" t="s">
        <v>259</v>
      </c>
      <c r="E13" s="19" t="s">
        <v>40</v>
      </c>
      <c r="F13" s="19" t="s">
        <v>260</v>
      </c>
      <c r="G13" s="19" t="s">
        <v>39</v>
      </c>
      <c r="H13" s="19" t="s">
        <v>261</v>
      </c>
      <c r="I13" s="19"/>
      <c r="J13" s="18">
        <f t="shared" ref="J13:J14" si="3">K13*4+L13*9+M13*4</f>
        <v>817.3</v>
      </c>
      <c r="K13" s="14">
        <v>32.700000000000003</v>
      </c>
      <c r="L13" s="14">
        <v>24.9</v>
      </c>
      <c r="M13" s="14">
        <v>115.6</v>
      </c>
    </row>
    <row r="14" spans="1:13" ht="20.100000000000001" customHeight="1">
      <c r="A14" s="3">
        <f>A11+1</f>
        <v>44469</v>
      </c>
      <c r="B14" s="10" t="s">
        <v>11</v>
      </c>
      <c r="C14" s="19" t="s">
        <v>30</v>
      </c>
      <c r="D14" s="19" t="s">
        <v>272</v>
      </c>
      <c r="E14" s="19" t="s">
        <v>57</v>
      </c>
      <c r="F14" s="19" t="s">
        <v>270</v>
      </c>
      <c r="G14" s="19" t="s">
        <v>86</v>
      </c>
      <c r="H14" s="19" t="s">
        <v>89</v>
      </c>
      <c r="I14" s="19"/>
      <c r="J14" s="14">
        <f t="shared" si="3"/>
        <v>844.2</v>
      </c>
      <c r="K14" s="14">
        <v>31.8</v>
      </c>
      <c r="L14" s="14">
        <v>23.8</v>
      </c>
      <c r="M14" s="14">
        <v>125.7</v>
      </c>
    </row>
  </sheetData>
  <mergeCells count="15">
    <mergeCell ref="A6:A7"/>
    <mergeCell ref="C6:I6"/>
    <mergeCell ref="J6:M6"/>
    <mergeCell ref="A1:M1"/>
    <mergeCell ref="E2:G2"/>
    <mergeCell ref="A3:A4"/>
    <mergeCell ref="C3:I3"/>
    <mergeCell ref="J3:M3"/>
    <mergeCell ref="A9:A10"/>
    <mergeCell ref="C9:I9"/>
    <mergeCell ref="J9:M9"/>
    <mergeCell ref="A12:A13"/>
    <mergeCell ref="C12:I12"/>
    <mergeCell ref="J12:M12"/>
    <mergeCell ref="C10:H10"/>
  </mergeCells>
  <phoneticPr fontId="1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1</vt:lpstr>
      <vt:lpstr>2</vt:lpstr>
      <vt:lpstr>3</vt:lpstr>
      <vt:lpstr>4</vt:lpstr>
      <vt:lpstr>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WEIDY</dc:creator>
  <cp:lastModifiedBy>user</cp:lastModifiedBy>
  <cp:lastPrinted>2019-09-26T01:21:59Z</cp:lastPrinted>
  <dcterms:created xsi:type="dcterms:W3CDTF">2019-09-11T00:38:30Z</dcterms:created>
  <dcterms:modified xsi:type="dcterms:W3CDTF">2021-08-23T07:54:39Z</dcterms:modified>
</cp:coreProperties>
</file>