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075" windowHeight="7845"/>
  </bookViews>
  <sheets>
    <sheet name="12-1" sheetId="1" r:id="rId1"/>
    <sheet name="12-2" sheetId="2" r:id="rId2"/>
    <sheet name="12-3" sheetId="3" r:id="rId3"/>
    <sheet name="12-4" sheetId="4" r:id="rId4"/>
    <sheet name="12-5" sheetId="5" r:id="rId5"/>
  </sheets>
  <calcPr calcId="145621"/>
</workbook>
</file>

<file path=xl/calcChain.xml><?xml version="1.0" encoding="utf-8"?>
<calcChain xmlns="http://schemas.openxmlformats.org/spreadsheetml/2006/main">
  <c r="J13" i="5" l="1"/>
  <c r="J10" i="5"/>
  <c r="J11" i="5"/>
  <c r="J8" i="5"/>
  <c r="J7" i="5"/>
  <c r="J5" i="5"/>
  <c r="J4" i="5"/>
  <c r="J23" i="4"/>
  <c r="J22" i="4"/>
  <c r="J20" i="4"/>
  <c r="J19" i="4"/>
  <c r="J17" i="4"/>
  <c r="J16" i="4"/>
  <c r="J14" i="4"/>
  <c r="J13" i="4"/>
  <c r="J11" i="4"/>
  <c r="J10" i="4"/>
  <c r="J8" i="4"/>
  <c r="J7" i="4"/>
  <c r="J5" i="4"/>
  <c r="J4" i="4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16" i="2"/>
  <c r="J14" i="2"/>
  <c r="J13" i="2"/>
  <c r="J11" i="2"/>
  <c r="J10" i="2"/>
  <c r="J8" i="2"/>
  <c r="J7" i="2"/>
  <c r="J5" i="2"/>
  <c r="J4" i="2"/>
  <c r="J17" i="1"/>
  <c r="J16" i="1"/>
  <c r="J14" i="1"/>
  <c r="J13" i="1"/>
  <c r="J11" i="1"/>
  <c r="J10" i="1"/>
  <c r="J8" i="1"/>
  <c r="J7" i="1"/>
  <c r="J5" i="1"/>
  <c r="J4" i="1"/>
  <c r="A6" i="5" l="1"/>
  <c r="A9" i="5" s="1"/>
  <c r="A12" i="5" s="1"/>
  <c r="A5" i="5"/>
  <c r="A8" i="5" s="1"/>
  <c r="A11" i="5" s="1"/>
  <c r="A14" i="5" s="1"/>
  <c r="A6" i="4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5" i="2"/>
  <c r="A8" i="2" s="1"/>
  <c r="A11" i="2" s="1"/>
  <c r="A14" i="2" s="1"/>
  <c r="A17" i="2" s="1"/>
  <c r="A5" i="1" l="1"/>
  <c r="A8" i="1" l="1"/>
  <c r="A11" i="1" s="1"/>
  <c r="A14" i="1" s="1"/>
  <c r="A17" i="1" s="1"/>
  <c r="A6" i="1"/>
  <c r="A9" i="1" s="1"/>
  <c r="A12" i="1" s="1"/>
  <c r="A15" i="1" s="1"/>
</calcChain>
</file>

<file path=xl/sharedStrings.xml><?xml version="1.0" encoding="utf-8"?>
<sst xmlns="http://schemas.openxmlformats.org/spreadsheetml/2006/main" count="479" uniqueCount="293">
  <si>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</si>
  <si>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</si>
  <si>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</si>
  <si>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</si>
  <si>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</si>
  <si>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</si>
  <si>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</si>
  <si>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</si>
  <si>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</si>
  <si>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</si>
  <si>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</si>
  <si>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</si>
  <si>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</si>
  <si>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</si>
  <si>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淨                           空</t>
    <phoneticPr fontId="1" type="noConversion"/>
  </si>
  <si>
    <t>炒 油 菜</t>
  </si>
  <si>
    <t>白米飯</t>
    <phoneticPr fontId="1" type="noConversion"/>
  </si>
  <si>
    <t>麥片米飯</t>
    <phoneticPr fontId="1" type="noConversion"/>
  </si>
  <si>
    <t>胚芽米飯</t>
  </si>
  <si>
    <t>白米飯</t>
    <phoneticPr fontId="1" type="noConversion"/>
  </si>
  <si>
    <t>炒青江菜</t>
  </si>
  <si>
    <t>五穀米飯</t>
  </si>
  <si>
    <t>糙米飯</t>
  </si>
  <si>
    <t>白 菜 滷</t>
  </si>
  <si>
    <t>白米飯</t>
    <phoneticPr fontId="1" type="noConversion"/>
  </si>
  <si>
    <t>小米飯</t>
  </si>
  <si>
    <t>香菇蒸蛋</t>
  </si>
  <si>
    <t>炒小白菜</t>
  </si>
  <si>
    <t>湯圓甜湯</t>
  </si>
  <si>
    <t>芝麻米飯</t>
  </si>
  <si>
    <t>炒 菠 菜</t>
  </si>
  <si>
    <t>白米飯</t>
    <phoneticPr fontId="1" type="noConversion"/>
  </si>
  <si>
    <t>炒高麗菜</t>
  </si>
  <si>
    <t>炒大陸妹</t>
    <phoneticPr fontId="1" type="noConversion"/>
  </si>
  <si>
    <t>炒青江菜</t>
    <phoneticPr fontId="1" type="noConversion"/>
  </si>
  <si>
    <t>炒小白菜</t>
    <phoneticPr fontId="1" type="noConversion"/>
  </si>
  <si>
    <t>炒高麗菜</t>
    <phoneticPr fontId="1" type="noConversion"/>
  </si>
  <si>
    <t>炒 油 菜</t>
    <phoneticPr fontId="1" type="noConversion"/>
  </si>
  <si>
    <t>炒大陸妹</t>
    <phoneticPr fontId="1" type="noConversion"/>
  </si>
  <si>
    <t>炒小白菜</t>
    <phoneticPr fontId="1" type="noConversion"/>
  </si>
  <si>
    <t>炒 菠 菜</t>
    <phoneticPr fontId="1" type="noConversion"/>
  </si>
  <si>
    <t>炒青花菜</t>
    <phoneticPr fontId="1" type="noConversion"/>
  </si>
  <si>
    <t>炒高麗菜</t>
    <phoneticPr fontId="1" type="noConversion"/>
  </si>
  <si>
    <t>炒青花菜</t>
    <phoneticPr fontId="1" type="noConversion"/>
  </si>
  <si>
    <t>泡菜炒年糕</t>
    <phoneticPr fontId="1" type="noConversion"/>
  </si>
  <si>
    <t>毛豆拌豆干</t>
    <phoneticPr fontId="1" type="noConversion"/>
  </si>
  <si>
    <t>紅蘿蔔炒蛋</t>
    <phoneticPr fontId="1" type="noConversion"/>
  </si>
  <si>
    <t>越式寬粉</t>
    <phoneticPr fontId="1" type="noConversion"/>
  </si>
  <si>
    <t>咖哩白花菜</t>
    <phoneticPr fontId="1" type="noConversion"/>
  </si>
  <si>
    <t>鮮蔬蘿蔔糕</t>
    <phoneticPr fontId="1" type="noConversion"/>
  </si>
  <si>
    <t>黑胡椒豆芽菜</t>
    <phoneticPr fontId="1" type="noConversion"/>
  </si>
  <si>
    <t>梅粉地瓜條</t>
    <phoneticPr fontId="1" type="noConversion"/>
  </si>
  <si>
    <t>珍珠奶茶甜湯</t>
    <phoneticPr fontId="1" type="noConversion"/>
  </si>
  <si>
    <t>味 噌 湯</t>
    <phoneticPr fontId="1" type="noConversion"/>
  </si>
  <si>
    <t>關東煮湯</t>
    <phoneticPr fontId="1" type="noConversion"/>
  </si>
  <si>
    <t>紫菜針菇</t>
    <phoneticPr fontId="1" type="noConversion"/>
  </si>
  <si>
    <t>白 菜 滷</t>
    <phoneticPr fontId="1" type="noConversion"/>
  </si>
  <si>
    <t>蜜汁甜不辣</t>
    <phoneticPr fontId="1" type="noConversion"/>
  </si>
  <si>
    <t>珍珠紅茶甜湯</t>
    <phoneticPr fontId="1" type="noConversion"/>
  </si>
  <si>
    <t>菜甫炒蛋</t>
    <phoneticPr fontId="1" type="noConversion"/>
  </si>
  <si>
    <t>綠咖哩豆腸</t>
    <phoneticPr fontId="1" type="noConversion"/>
  </si>
  <si>
    <t>起司蛋堡、五穀芝麻漿</t>
    <phoneticPr fontId="1" type="noConversion"/>
  </si>
  <si>
    <t>法國吐司、阿華田</t>
    <phoneticPr fontId="1" type="noConversion"/>
  </si>
  <si>
    <t>仙草奶茶甜湯</t>
    <phoneticPr fontId="1" type="noConversion"/>
  </si>
  <si>
    <t>三寶奶茶甜湯</t>
    <phoneticPr fontId="1" type="noConversion"/>
  </si>
  <si>
    <t>西谷米冬瓜露甜湯</t>
    <phoneticPr fontId="1" type="noConversion"/>
  </si>
  <si>
    <t>檸檬愛玉甜湯</t>
    <phoneticPr fontId="1" type="noConversion"/>
  </si>
  <si>
    <t>椰果波霸紅茶甜湯</t>
    <phoneticPr fontId="1" type="noConversion"/>
  </si>
  <si>
    <t>客家蒸蛋</t>
    <phoneticPr fontId="1" type="noConversion"/>
  </si>
  <si>
    <t>三杯米血黑輪</t>
    <phoneticPr fontId="1" type="noConversion"/>
  </si>
  <si>
    <t>九塔海茸</t>
    <phoneticPr fontId="1" type="noConversion"/>
  </si>
  <si>
    <t>玉米炒蛋</t>
    <phoneticPr fontId="1" type="noConversion"/>
  </si>
  <si>
    <t>什錦菌菇</t>
    <phoneticPr fontId="1" type="noConversion"/>
  </si>
  <si>
    <t>玉米濃湯</t>
    <phoneticPr fontId="1" type="noConversion"/>
  </si>
  <si>
    <t>蟹絲翡翠</t>
    <phoneticPr fontId="1" type="noConversion"/>
  </si>
  <si>
    <t>飯糰、紫菜蛋花湯</t>
    <phoneticPr fontId="1" type="noConversion"/>
  </si>
  <si>
    <t>手工香椿抓餅、豆漿</t>
    <phoneticPr fontId="1" type="noConversion"/>
  </si>
  <si>
    <t>巧克力厚片、白煮蛋、牛奶</t>
    <phoneticPr fontId="1" type="noConversion"/>
  </si>
  <si>
    <t>大亨堡、紅茶</t>
    <phoneticPr fontId="1" type="noConversion"/>
  </si>
  <si>
    <t>玉米炒蛋</t>
    <phoneticPr fontId="1" type="noConversion"/>
  </si>
  <si>
    <t>韓式炒年糕</t>
    <phoneticPr fontId="1" type="noConversion"/>
  </si>
  <si>
    <t>翡翠豆腐</t>
    <phoneticPr fontId="1" type="noConversion"/>
  </si>
  <si>
    <t>滷味小棒天</t>
    <phoneticPr fontId="1" type="noConversion"/>
  </si>
  <si>
    <t>咖哩洋芋</t>
    <phoneticPr fontId="1" type="noConversion"/>
  </si>
  <si>
    <t>海芽燜蛋</t>
    <phoneticPr fontId="1" type="noConversion"/>
  </si>
  <si>
    <t>椰香山藥捲×1</t>
    <phoneticPr fontId="1" type="noConversion"/>
  </si>
  <si>
    <t>香菇油腐</t>
    <phoneticPr fontId="1" type="noConversion"/>
  </si>
  <si>
    <t>麻油菠菜</t>
    <phoneticPr fontId="1" type="noConversion"/>
  </si>
  <si>
    <t>九塔茄子</t>
    <phoneticPr fontId="1" type="noConversion"/>
  </si>
  <si>
    <t>越式寬粉</t>
    <phoneticPr fontId="1" type="noConversion"/>
  </si>
  <si>
    <t>扁蒲蛋花</t>
    <phoneticPr fontId="1" type="noConversion"/>
  </si>
  <si>
    <t>紫菜針菇</t>
    <phoneticPr fontId="1" type="noConversion"/>
  </si>
  <si>
    <t>豆薯蛋花</t>
    <phoneticPr fontId="1" type="noConversion"/>
  </si>
  <si>
    <t>當歸素羊肉</t>
    <phoneticPr fontId="1" type="noConversion"/>
  </si>
  <si>
    <t>泰式香豆腐</t>
    <phoneticPr fontId="1" type="noConversion"/>
  </si>
  <si>
    <t>甘藍炒香腸</t>
    <phoneticPr fontId="1" type="noConversion"/>
  </si>
  <si>
    <t>七味香百頁</t>
    <phoneticPr fontId="1" type="noConversion"/>
  </si>
  <si>
    <t>枸杞香菇雞</t>
    <phoneticPr fontId="1" type="noConversion"/>
  </si>
  <si>
    <t>玉米蛋餅、紅茶</t>
    <phoneticPr fontId="1" type="noConversion"/>
  </si>
  <si>
    <t>起司蛋三明治、波蜜果菜汁</t>
    <phoneticPr fontId="1" type="noConversion"/>
  </si>
  <si>
    <t>香蕉</t>
    <phoneticPr fontId="1" type="noConversion"/>
  </si>
  <si>
    <t>葡萄</t>
    <phoneticPr fontId="1" type="noConversion"/>
  </si>
  <si>
    <t>橘子</t>
    <phoneticPr fontId="1" type="noConversion"/>
  </si>
  <si>
    <t>小蕃茄</t>
    <phoneticPr fontId="1" type="noConversion"/>
  </si>
  <si>
    <t>香蕉</t>
    <phoneticPr fontId="1" type="noConversion"/>
  </si>
  <si>
    <t>柳丁</t>
    <phoneticPr fontId="1" type="noConversion"/>
  </si>
  <si>
    <t>棗子</t>
    <phoneticPr fontId="1" type="noConversion"/>
  </si>
  <si>
    <t>味帝團膳公司 110年12月份 普門中學早、午、晚菜單 〔素食〕</t>
    <phoneticPr fontId="1" type="noConversion"/>
  </si>
  <si>
    <r>
      <t>金瓜米粉、素鱈排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1、炒小白菜</t>
    </r>
    <phoneticPr fontId="1" type="noConversion"/>
  </si>
  <si>
    <t>米  飯</t>
  </si>
  <si>
    <t>三杯素雞</t>
  </si>
  <si>
    <t>紅蔘青江菜</t>
  </si>
  <si>
    <t>榨菜素肉絲</t>
  </si>
  <si>
    <t>鳳梨豆豉苦瓜</t>
  </si>
  <si>
    <t>綠豆粉條甜湯</t>
  </si>
  <si>
    <t>黃瓜素丸</t>
  </si>
  <si>
    <t>素雞蛋三明治、可可亞</t>
    <phoneticPr fontId="1" type="noConversion"/>
  </si>
  <si>
    <t>五彩干絲</t>
    <phoneticPr fontId="1" type="noConversion"/>
  </si>
  <si>
    <t>素煎餃、玉米濃湯</t>
    <phoneticPr fontId="1" type="noConversion"/>
  </si>
  <si>
    <t>糖醋豆腸</t>
    <phoneticPr fontId="1" type="noConversion"/>
  </si>
  <si>
    <t>鮮菇扒豆腐</t>
    <phoneticPr fontId="1" type="noConversion"/>
  </si>
  <si>
    <t>芋頭丸×2</t>
    <phoneticPr fontId="1" type="noConversion"/>
  </si>
  <si>
    <t>紅燒豆包</t>
    <phoneticPr fontId="1" type="noConversion"/>
  </si>
  <si>
    <t>炒大陸妹</t>
    <phoneticPr fontId="1" type="noConversion"/>
  </si>
  <si>
    <t>炒青江菜</t>
    <phoneticPr fontId="1" type="noConversion"/>
  </si>
  <si>
    <t>仙草甜湯</t>
    <phoneticPr fontId="1" type="noConversion"/>
  </si>
  <si>
    <t>素麻婆豆腐</t>
  </si>
  <si>
    <t>素麻婆豆腐</t>
    <phoneticPr fontId="1" type="noConversion"/>
  </si>
  <si>
    <t>彩椒杏鮑菇</t>
    <phoneticPr fontId="1" type="noConversion"/>
  </si>
  <si>
    <t>香椿百頁</t>
    <phoneticPr fontId="1" type="noConversion"/>
  </si>
  <si>
    <t>蒸  蛋</t>
    <phoneticPr fontId="1" type="noConversion"/>
  </si>
  <si>
    <t>香芋凍腐</t>
    <phoneticPr fontId="1" type="noConversion"/>
  </si>
  <si>
    <t>麻醬燒豆腸</t>
    <phoneticPr fontId="1" type="noConversion"/>
  </si>
  <si>
    <t xml:space="preserve"> 蘿 蔔 湯</t>
    <phoneticPr fontId="1" type="noConversion"/>
  </si>
  <si>
    <t>蔬 菜 湯</t>
    <phoneticPr fontId="1" type="noConversion"/>
  </si>
  <si>
    <t>水煎包、海芽蛋花湯</t>
    <phoneticPr fontId="1" type="noConversion"/>
  </si>
  <si>
    <t>地瓜酥餅、米漿</t>
    <phoneticPr fontId="1" type="noConversion"/>
  </si>
  <si>
    <t>糖醋油豆腐</t>
  </si>
  <si>
    <t>紅蔘大白菜</t>
  </si>
  <si>
    <t>四神素肉</t>
  </si>
  <si>
    <t>素干貝柱×1</t>
    <phoneticPr fontId="1" type="noConversion"/>
  </si>
  <si>
    <t>豆包四色</t>
  </si>
  <si>
    <t>鮮菇毛豆</t>
  </si>
  <si>
    <t>薑絲紫菜</t>
  </si>
  <si>
    <t>素雞腿×1</t>
    <phoneticPr fontId="1" type="noConversion"/>
  </si>
  <si>
    <t>西芹腐竹</t>
    <phoneticPr fontId="1" type="noConversion"/>
  </si>
  <si>
    <t>滷海帶串×1</t>
  </si>
  <si>
    <t>紅豆牛奶西谷米甜湯</t>
  </si>
  <si>
    <t>素肉梅干筍</t>
    <phoneticPr fontId="1" type="noConversion"/>
  </si>
  <si>
    <t>豆干炒彩椒</t>
  </si>
  <si>
    <t>塔香炸蛋×1</t>
  </si>
  <si>
    <t>麻香小黃瓜</t>
  </si>
  <si>
    <t>如意味噌</t>
  </si>
  <si>
    <t>素火腿蛋餅、紅茶</t>
    <phoneticPr fontId="1" type="noConversion"/>
  </si>
  <si>
    <t>素米苔目、芝麻球×2</t>
    <phoneticPr fontId="1" type="noConversion"/>
  </si>
  <si>
    <r>
      <t>蔬菜粥、豆沙包</t>
    </r>
    <r>
      <rPr>
        <sz val="12"/>
        <color theme="1"/>
        <rFont val="Times New Roman"/>
        <family val="1"/>
      </rPr>
      <t>×1</t>
    </r>
    <phoneticPr fontId="1" type="noConversion"/>
  </si>
  <si>
    <t>薑絲大陸妹</t>
    <phoneticPr fontId="1" type="noConversion"/>
  </si>
  <si>
    <t>榨菜素肉絲</t>
    <phoneticPr fontId="1" type="noConversion"/>
  </si>
  <si>
    <t>素鹽酥雞</t>
    <phoneticPr fontId="1" type="noConversion"/>
  </si>
  <si>
    <t>素蠔油獅子頭×1</t>
    <phoneticPr fontId="1" type="noConversion"/>
  </si>
  <si>
    <t>紅蘿蔔炒蛋</t>
    <phoneticPr fontId="1" type="noConversion"/>
  </si>
  <si>
    <t>紅燒車輪</t>
    <phoneticPr fontId="1" type="noConversion"/>
  </si>
  <si>
    <t>五香滷百頁</t>
    <phoneticPr fontId="1" type="noConversion"/>
  </si>
  <si>
    <t>炒青花菜</t>
    <phoneticPr fontId="1" type="noConversion"/>
  </si>
  <si>
    <t xml:space="preserve">玉 米 湯 </t>
    <phoneticPr fontId="1" type="noConversion"/>
  </si>
  <si>
    <t>炒 四 色</t>
    <phoneticPr fontId="1" type="noConversion"/>
  </si>
  <si>
    <t>芋頭素粥、三杯素羊肉、黑糖馬拉糕×1、黑胡椒毛豆莢</t>
    <phoneticPr fontId="1" type="noConversion"/>
  </si>
  <si>
    <t>黑胡椒杏鮑菇</t>
    <phoneticPr fontId="1" type="noConversion"/>
  </si>
  <si>
    <t>炸 茄 餅</t>
  </si>
  <si>
    <t>炸 茄 餅</t>
    <phoneticPr fontId="1" type="noConversion"/>
  </si>
  <si>
    <t>菜甫炒蛋</t>
    <phoneticPr fontId="1" type="noConversion"/>
  </si>
  <si>
    <t>海苔奶油豆芽菜</t>
  </si>
  <si>
    <t>香菜豆薯</t>
  </si>
  <si>
    <t>青醬炒飯、花生豆干、炒青花菜</t>
    <phoneticPr fontId="1" type="noConversion"/>
  </si>
  <si>
    <t>素香菇肉粳</t>
    <phoneticPr fontId="1" type="noConversion"/>
  </si>
  <si>
    <t>滷豆干丁</t>
  </si>
  <si>
    <t>蕃茄炒西芹</t>
  </si>
  <si>
    <t>金針竹笙</t>
  </si>
  <si>
    <t>朴子豆包×1</t>
  </si>
  <si>
    <t>滷海帶結</t>
  </si>
  <si>
    <t>三寶紅茶甜湯</t>
  </si>
  <si>
    <t>冬瓜薏仁</t>
  </si>
  <si>
    <t>日式蒸南瓜</t>
    <phoneticPr fontId="1" type="noConversion"/>
  </si>
  <si>
    <t>素麵線糊、滷蛋×1</t>
    <phoneticPr fontId="1" type="noConversion"/>
  </si>
  <si>
    <t>素鱈排×1</t>
  </si>
  <si>
    <t>素沙茶豆干</t>
    <phoneticPr fontId="1" type="noConversion"/>
  </si>
  <si>
    <t>毛豆玉米</t>
    <phoneticPr fontId="1" type="noConversion"/>
  </si>
  <si>
    <t>照燒杏鮑菇</t>
    <phoneticPr fontId="1" type="noConversion"/>
  </si>
  <si>
    <t>黑胡椒洋芋</t>
    <phoneticPr fontId="1" type="noConversion"/>
  </si>
  <si>
    <t>紅糟燒脆筍</t>
    <phoneticPr fontId="1" type="noConversion"/>
  </si>
  <si>
    <t>川耳大白菜</t>
    <phoneticPr fontId="1" type="noConversion"/>
  </si>
  <si>
    <t>薑絲冬瓜</t>
    <phoneticPr fontId="1" type="noConversion"/>
  </si>
  <si>
    <t>素鱈排×1</t>
    <phoneticPr fontId="1" type="noConversion"/>
  </si>
  <si>
    <t>素  鵝×1</t>
    <phoneticPr fontId="1" type="noConversion"/>
  </si>
  <si>
    <t>花生小黃瓜</t>
    <phoneticPr fontId="1" type="noConversion"/>
  </si>
  <si>
    <t>奶油針菇扁蒲</t>
    <phoneticPr fontId="1" type="noConversion"/>
  </si>
  <si>
    <t>四神鮮菇</t>
    <phoneticPr fontId="1" type="noConversion"/>
  </si>
  <si>
    <t>梅子燒素肉</t>
    <phoneticPr fontId="1" type="noConversion"/>
  </si>
  <si>
    <t>黃耆素雞</t>
    <phoneticPr fontId="1" type="noConversion"/>
  </si>
  <si>
    <t>金菇海帶豆皮</t>
    <phoneticPr fontId="1" type="noConversion"/>
  </si>
  <si>
    <t>京醬素肉</t>
    <phoneticPr fontId="1" type="noConversion"/>
  </si>
  <si>
    <t>清燒白卜素丸</t>
    <phoneticPr fontId="1" type="noConversion"/>
  </si>
  <si>
    <t>素客家小炒</t>
    <phoneticPr fontId="1" type="noConversion"/>
  </si>
  <si>
    <t>味噌蛋花</t>
    <phoneticPr fontId="1" type="noConversion"/>
  </si>
  <si>
    <t>素咖哩洋芋</t>
    <phoneticPr fontId="1" type="noConversion"/>
  </si>
  <si>
    <t>滷豆包×1</t>
    <phoneticPr fontId="1" type="noConversion"/>
  </si>
  <si>
    <t>筍香燜麵輪</t>
    <phoneticPr fontId="1" type="noConversion"/>
  </si>
  <si>
    <t>三色花菜</t>
  </si>
  <si>
    <t>素南瓜濃湯</t>
  </si>
  <si>
    <t>金針木耳素肚</t>
  </si>
  <si>
    <t>青菜素丸</t>
    <phoneticPr fontId="1" type="noConversion"/>
  </si>
  <si>
    <t>素肉羹清湯</t>
  </si>
  <si>
    <t>朴子燒冬瓜</t>
  </si>
  <si>
    <t>針菇白菜</t>
  </si>
  <si>
    <t>玉 米 湯</t>
  </si>
  <si>
    <t>滷海帶結車輪</t>
    <phoneticPr fontId="1" type="noConversion"/>
  </si>
  <si>
    <t>彩椒西芹</t>
    <phoneticPr fontId="1" type="noConversion"/>
  </si>
  <si>
    <t>花生小黃瓜</t>
    <phoneticPr fontId="1" type="noConversion"/>
  </si>
  <si>
    <t>紅絲炒金菇</t>
    <phoneticPr fontId="1" type="noConversion"/>
  </si>
  <si>
    <t>蔬菜粥、芝麻包×1</t>
    <phoneticPr fontId="1" type="noConversion"/>
  </si>
  <si>
    <t>蛋餅、豆漿</t>
    <phoneticPr fontId="1" type="noConversion"/>
  </si>
  <si>
    <t>藍莓吐司、白煮蛋、立頓奶茶</t>
    <phoneticPr fontId="1" type="noConversion"/>
  </si>
  <si>
    <t>薯餅蛋三明治、紅茶豆漿</t>
    <phoneticPr fontId="1" type="noConversion"/>
  </si>
  <si>
    <t>饅頭夾素鬆蛋、十穀米漿</t>
    <phoneticPr fontId="1" type="noConversion"/>
  </si>
  <si>
    <t>薯餅堡、杏仁茶</t>
    <phoneticPr fontId="1" type="noConversion"/>
  </si>
  <si>
    <t>手工大菜包、豆漿</t>
    <phoneticPr fontId="1" type="noConversion"/>
  </si>
  <si>
    <t>三杯油腐</t>
    <phoneticPr fontId="1" type="noConversion"/>
  </si>
  <si>
    <t>泰式打拋素肉</t>
    <phoneticPr fontId="1" type="noConversion"/>
  </si>
  <si>
    <t>蔬 菜 湯</t>
    <phoneticPr fontId="1" type="noConversion"/>
  </si>
  <si>
    <t>宮保豆干</t>
    <phoneticPr fontId="1" type="noConversion"/>
  </si>
  <si>
    <t>炒甜不辣</t>
    <phoneticPr fontId="1" type="noConversion"/>
  </si>
  <si>
    <t>木須素肉</t>
    <phoneticPr fontId="1" type="noConversion"/>
  </si>
  <si>
    <t>炒 油 菜</t>
    <phoneticPr fontId="1" type="noConversion"/>
  </si>
  <si>
    <t>炒青花菜</t>
    <phoneticPr fontId="1" type="noConversion"/>
  </si>
  <si>
    <t>酸辣椰菜燴素肉</t>
    <phoneticPr fontId="1" type="noConversion"/>
  </si>
  <si>
    <t>素蠔油炒菇</t>
    <phoneticPr fontId="1" type="noConversion"/>
  </si>
  <si>
    <t>醬爆什錦</t>
    <phoneticPr fontId="1" type="noConversion"/>
  </si>
  <si>
    <t>甘醇風味馬鈴薯</t>
  </si>
  <si>
    <t>蒸  蛋</t>
    <phoneticPr fontId="1" type="noConversion"/>
  </si>
  <si>
    <t>蜜汁黑豆干</t>
    <phoneticPr fontId="1" type="noConversion"/>
  </si>
  <si>
    <t>薑絲海芽</t>
    <phoneticPr fontId="1" type="noConversion"/>
  </si>
  <si>
    <t>素冬菜鴨</t>
    <phoneticPr fontId="1" type="noConversion"/>
  </si>
  <si>
    <t>紅卜豆包</t>
    <phoneticPr fontId="1" type="noConversion"/>
  </si>
  <si>
    <t>蕃茄醬風味炒飯、素雞腿×1、鐵板豆芽菜</t>
    <phoneticPr fontId="1" type="noConversion"/>
  </si>
  <si>
    <t>照燒百頁</t>
    <phoneticPr fontId="1" type="noConversion"/>
  </si>
  <si>
    <t>芹菜干絲</t>
    <phoneticPr fontId="1" type="noConversion"/>
  </si>
  <si>
    <t>滷蛋豆干</t>
  </si>
  <si>
    <t>蘭花干小黃瓜</t>
  </si>
  <si>
    <t>素冬菜冬粉</t>
  </si>
  <si>
    <t>燕麥米飯</t>
  </si>
  <si>
    <t>三色椪豆</t>
  </si>
  <si>
    <t>味噌蘿蔔</t>
  </si>
  <si>
    <t>素酸辣湯</t>
  </si>
  <si>
    <t>黃耆素雞</t>
    <phoneticPr fontId="1" type="noConversion"/>
  </si>
  <si>
    <t>素什錦炒麵、紅燒素獅子頭×1、蛋酥扁蒲</t>
    <phoneticPr fontId="1" type="noConversion"/>
  </si>
  <si>
    <t>手捲、味噌湯</t>
    <phoneticPr fontId="1" type="noConversion"/>
  </si>
  <si>
    <t>素煎餃、豆漿</t>
    <phoneticPr fontId="1" type="noConversion"/>
  </si>
  <si>
    <t>炒大陸妹</t>
    <phoneticPr fontId="1" type="noConversion"/>
  </si>
  <si>
    <t>三杯素羊肉</t>
    <phoneticPr fontId="1" type="noConversion"/>
  </si>
  <si>
    <t>燒酒素雞</t>
    <phoneticPr fontId="1" type="noConversion"/>
  </si>
  <si>
    <t>素沙茶冬粉</t>
    <phoneticPr fontId="1" type="noConversion"/>
  </si>
  <si>
    <t>金針蔬菜</t>
    <phoneticPr fontId="1" type="noConversion"/>
  </si>
  <si>
    <t>起司南瓜</t>
    <phoneticPr fontId="1" type="noConversion"/>
  </si>
  <si>
    <t>素什錦炒麵、素芝麻排×1、炒青花菜</t>
    <phoneticPr fontId="1" type="noConversion"/>
  </si>
  <si>
    <t>薑絲川耳</t>
    <phoneticPr fontId="1" type="noConversion"/>
  </si>
  <si>
    <t>中華豆花</t>
    <phoneticPr fontId="1" type="noConversion"/>
  </si>
  <si>
    <t>紫米飯</t>
    <phoneticPr fontId="1" type="noConversion"/>
  </si>
  <si>
    <t>飯糰、薏仁漿</t>
    <phoneticPr fontId="1" type="noConversion"/>
  </si>
  <si>
    <t>紫米飯</t>
    <phoneticPr fontId="1" type="noConversion"/>
  </si>
  <si>
    <t>三杯杏鮑菇</t>
    <phoneticPr fontId="1" type="noConversion"/>
  </si>
  <si>
    <t>素土魠魚片×1</t>
    <phoneticPr fontId="1" type="noConversion"/>
  </si>
  <si>
    <t>麻油素雞米糕、素鱈排×1、薑絲芥蘭菜</t>
    <phoneticPr fontId="1" type="noConversion"/>
  </si>
  <si>
    <t>炸 茄 餅</t>
    <phoneticPr fontId="1" type="noConversion"/>
  </si>
  <si>
    <t>香菇蒸蛋</t>
    <phoneticPr fontId="1" type="noConversion"/>
  </si>
  <si>
    <t>梅粉地瓜條</t>
    <phoneticPr fontId="1" type="noConversion"/>
  </si>
  <si>
    <t>薯餅蛋三明治、豆漿</t>
    <phoneticPr fontId="1" type="noConversion"/>
  </si>
  <si>
    <t>紅燒豆腐</t>
    <phoneticPr fontId="1" type="noConversion"/>
  </si>
  <si>
    <t>三杯黑豆干</t>
    <phoneticPr fontId="1" type="noConversion"/>
  </si>
  <si>
    <t>玉米炒蛋</t>
    <phoneticPr fontId="1" type="noConversion"/>
  </si>
  <si>
    <t>蒸  蛋</t>
    <phoneticPr fontId="1" type="noConversion"/>
  </si>
  <si>
    <t>三杯杏鮑菇</t>
    <phoneticPr fontId="1" type="noConversion"/>
  </si>
  <si>
    <t>紅蔘高麗菜</t>
    <phoneticPr fontId="1" type="noConversion"/>
  </si>
  <si>
    <t>素煎餃、黑豆漿</t>
    <phoneticPr fontId="1" type="noConversion"/>
  </si>
  <si>
    <t>素螞蟻上樹</t>
    <phoneticPr fontId="1" type="noConversion"/>
  </si>
  <si>
    <t>彩椒土豆絲</t>
    <phoneticPr fontId="1" type="noConversion"/>
  </si>
  <si>
    <t>筍干車輪</t>
    <phoneticPr fontId="1" type="noConversion"/>
  </si>
  <si>
    <t>泡菜黃豆芽</t>
    <phoneticPr fontId="1" type="noConversion"/>
  </si>
  <si>
    <t>茄汁油腐</t>
    <phoneticPr fontId="1" type="noConversion"/>
  </si>
  <si>
    <t>素什錦炒飯、炸素熱狗×1、雙色花椰菜</t>
    <phoneticPr fontId="1" type="noConversion"/>
  </si>
  <si>
    <t>香菇蘿蔔</t>
    <phoneticPr fontId="1" type="noConversion"/>
  </si>
  <si>
    <t>紅絲炒蛋</t>
    <phoneticPr fontId="1" type="noConversion"/>
  </si>
  <si>
    <t>薑母素鴨</t>
    <phoneticPr fontId="1" type="noConversion"/>
  </si>
  <si>
    <t>素蠔油鮑菇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</si>
</sst>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"/>
    <numFmt numFmtId="177" formatCode="[$-404]aaaa;@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M18" sqref="M18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1" t="s">
        <v>107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30" t="s">
        <v>13</v>
      </c>
      <c r="F2" s="30"/>
      <c r="G2" s="30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7">
        <v>44531</v>
      </c>
      <c r="B3" s="1" t="s">
        <v>9</v>
      </c>
      <c r="C3" s="24" t="s">
        <v>116</v>
      </c>
      <c r="D3" s="25"/>
      <c r="E3" s="25"/>
      <c r="F3" s="25"/>
      <c r="G3" s="25"/>
      <c r="H3" s="25"/>
      <c r="I3" s="26"/>
      <c r="J3" s="24"/>
      <c r="K3" s="25"/>
      <c r="L3" s="25"/>
      <c r="M3" s="26"/>
    </row>
    <row r="4" spans="1:13" ht="20.100000000000001" customHeight="1" x14ac:dyDescent="0.25">
      <c r="A4" s="28"/>
      <c r="B4" s="1" t="s">
        <v>10</v>
      </c>
      <c r="C4" s="12" t="s">
        <v>266</v>
      </c>
      <c r="D4" s="12" t="s">
        <v>110</v>
      </c>
      <c r="E4" s="12" t="s">
        <v>120</v>
      </c>
      <c r="F4" s="12" t="s">
        <v>272</v>
      </c>
      <c r="G4" s="12" t="s">
        <v>111</v>
      </c>
      <c r="H4" s="12" t="s">
        <v>112</v>
      </c>
      <c r="I4" s="14" t="s">
        <v>265</v>
      </c>
      <c r="J4" s="1">
        <f>K4*4+L4*9+M4*4</f>
        <v>880.2</v>
      </c>
      <c r="K4" s="1">
        <v>29.7</v>
      </c>
      <c r="L4" s="1">
        <v>21.8</v>
      </c>
      <c r="M4" s="1">
        <v>141.30000000000001</v>
      </c>
    </row>
    <row r="5" spans="1:13" ht="20.100000000000001" customHeight="1" x14ac:dyDescent="0.25">
      <c r="A5" s="3">
        <f>A3</f>
        <v>44531</v>
      </c>
      <c r="B5" s="1" t="s">
        <v>11</v>
      </c>
      <c r="C5" s="9" t="s">
        <v>16</v>
      </c>
      <c r="D5" s="9" t="s">
        <v>117</v>
      </c>
      <c r="E5" s="1" t="s">
        <v>44</v>
      </c>
      <c r="F5" s="1" t="s">
        <v>48</v>
      </c>
      <c r="G5" s="1" t="s">
        <v>37</v>
      </c>
      <c r="H5" s="4" t="s">
        <v>53</v>
      </c>
      <c r="I5" s="1"/>
      <c r="J5" s="19">
        <f>K5*4+L5*9+M5*4</f>
        <v>806.5</v>
      </c>
      <c r="K5" s="1">
        <v>28.7</v>
      </c>
      <c r="L5" s="1">
        <v>23.3</v>
      </c>
      <c r="M5" s="1">
        <v>120.5</v>
      </c>
    </row>
    <row r="6" spans="1:13" ht="20.100000000000001" customHeight="1" x14ac:dyDescent="0.25">
      <c r="A6" s="27">
        <f>A3+1</f>
        <v>44532</v>
      </c>
      <c r="B6" s="1" t="s">
        <v>9</v>
      </c>
      <c r="C6" s="24" t="s">
        <v>118</v>
      </c>
      <c r="D6" s="25"/>
      <c r="E6" s="25"/>
      <c r="F6" s="25"/>
      <c r="G6" s="25"/>
      <c r="H6" s="25"/>
      <c r="I6" s="26"/>
      <c r="J6" s="24"/>
      <c r="K6" s="25"/>
      <c r="L6" s="25"/>
      <c r="M6" s="26"/>
    </row>
    <row r="7" spans="1:13" ht="20.100000000000001" customHeight="1" x14ac:dyDescent="0.25">
      <c r="A7" s="28"/>
      <c r="B7" s="1" t="s">
        <v>10</v>
      </c>
      <c r="C7" s="24" t="s">
        <v>108</v>
      </c>
      <c r="D7" s="25"/>
      <c r="E7" s="25"/>
      <c r="F7" s="25"/>
      <c r="G7" s="26"/>
      <c r="H7" s="12" t="s">
        <v>115</v>
      </c>
      <c r="I7" s="1"/>
      <c r="J7" s="19">
        <f t="shared" ref="J7:J8" si="0">K7*4+L7*9+M7*4</f>
        <v>803.5</v>
      </c>
      <c r="K7" s="1">
        <v>33.6</v>
      </c>
      <c r="L7" s="1">
        <v>20.7</v>
      </c>
      <c r="M7" s="1">
        <v>120.7</v>
      </c>
    </row>
    <row r="8" spans="1:13" ht="20.100000000000001" customHeight="1" x14ac:dyDescent="0.25">
      <c r="A8" s="3">
        <f>A5+1</f>
        <v>44532</v>
      </c>
      <c r="B8" s="1" t="s">
        <v>11</v>
      </c>
      <c r="C8" s="9" t="s">
        <v>16</v>
      </c>
      <c r="D8" s="9" t="s">
        <v>119</v>
      </c>
      <c r="E8" s="1" t="s">
        <v>45</v>
      </c>
      <c r="F8" s="9" t="s">
        <v>121</v>
      </c>
      <c r="G8" s="1" t="s">
        <v>124</v>
      </c>
      <c r="H8" s="1" t="s">
        <v>52</v>
      </c>
      <c r="I8" s="1"/>
      <c r="J8" s="19">
        <f t="shared" si="0"/>
        <v>904.6</v>
      </c>
      <c r="K8" s="1">
        <v>33.4</v>
      </c>
      <c r="L8" s="1">
        <v>25</v>
      </c>
      <c r="M8" s="1">
        <v>136.5</v>
      </c>
    </row>
    <row r="9" spans="1:13" ht="20.100000000000001" customHeight="1" x14ac:dyDescent="0.25">
      <c r="A9" s="27">
        <f>A6+1</f>
        <v>44533</v>
      </c>
      <c r="B9" s="1" t="s">
        <v>9</v>
      </c>
      <c r="C9" s="24" t="s">
        <v>155</v>
      </c>
      <c r="D9" s="25"/>
      <c r="E9" s="25"/>
      <c r="F9" s="25"/>
      <c r="G9" s="25"/>
      <c r="H9" s="25"/>
      <c r="I9" s="26"/>
      <c r="J9" s="24"/>
      <c r="K9" s="25"/>
      <c r="L9" s="25"/>
      <c r="M9" s="26"/>
    </row>
    <row r="10" spans="1:13" ht="20.100000000000001" customHeight="1" x14ac:dyDescent="0.25">
      <c r="A10" s="28"/>
      <c r="B10" s="1" t="s">
        <v>10</v>
      </c>
      <c r="C10" s="12" t="s">
        <v>17</v>
      </c>
      <c r="D10" s="12" t="s">
        <v>131</v>
      </c>
      <c r="E10" s="12" t="s">
        <v>273</v>
      </c>
      <c r="F10" s="12" t="s">
        <v>113</v>
      </c>
      <c r="G10" s="12" t="s">
        <v>123</v>
      </c>
      <c r="H10" s="12" t="s">
        <v>114</v>
      </c>
      <c r="I10" s="1" t="s">
        <v>100</v>
      </c>
      <c r="J10" s="19">
        <f t="shared" ref="J10:J11" si="1">K10*4+L10*9+M10*4</f>
        <v>864.2</v>
      </c>
      <c r="K10" s="1">
        <v>28.9</v>
      </c>
      <c r="L10" s="1">
        <v>17</v>
      </c>
      <c r="M10" s="1">
        <v>148.9</v>
      </c>
    </row>
    <row r="11" spans="1:13" ht="20.100000000000001" customHeight="1" x14ac:dyDescent="0.25">
      <c r="A11" s="3">
        <f>A8+1</f>
        <v>44533</v>
      </c>
      <c r="B11" s="1" t="s">
        <v>11</v>
      </c>
      <c r="C11" s="9" t="s">
        <v>16</v>
      </c>
      <c r="D11" s="1" t="s">
        <v>122</v>
      </c>
      <c r="E11" s="1" t="s">
        <v>46</v>
      </c>
      <c r="F11" s="1" t="s">
        <v>51</v>
      </c>
      <c r="G11" s="9" t="s">
        <v>35</v>
      </c>
      <c r="H11" s="1" t="s">
        <v>55</v>
      </c>
      <c r="I11" s="1"/>
      <c r="J11" s="19">
        <f t="shared" si="1"/>
        <v>848.2</v>
      </c>
      <c r="K11" s="1">
        <v>32.700000000000003</v>
      </c>
      <c r="L11" s="1">
        <v>25</v>
      </c>
      <c r="M11" s="1">
        <v>123.1</v>
      </c>
    </row>
    <row r="12" spans="1:13" ht="19.5" customHeight="1" x14ac:dyDescent="0.25">
      <c r="A12" s="27">
        <f>A9+1</f>
        <v>44534</v>
      </c>
      <c r="B12" s="1" t="s">
        <v>9</v>
      </c>
      <c r="C12" s="24" t="s">
        <v>136</v>
      </c>
      <c r="D12" s="25"/>
      <c r="E12" s="25"/>
      <c r="F12" s="25"/>
      <c r="G12" s="25"/>
      <c r="H12" s="25"/>
      <c r="I12" s="26"/>
      <c r="J12" s="24"/>
      <c r="K12" s="25"/>
      <c r="L12" s="25"/>
      <c r="M12" s="26"/>
    </row>
    <row r="13" spans="1:13" ht="20.100000000000001" customHeight="1" x14ac:dyDescent="0.25">
      <c r="A13" s="29"/>
      <c r="B13" s="1" t="s">
        <v>10</v>
      </c>
      <c r="C13" s="9" t="s">
        <v>16</v>
      </c>
      <c r="D13" s="1" t="s">
        <v>128</v>
      </c>
      <c r="E13" s="1" t="s">
        <v>127</v>
      </c>
      <c r="F13" s="13" t="s">
        <v>50</v>
      </c>
      <c r="G13" s="9" t="s">
        <v>15</v>
      </c>
      <c r="H13" s="1" t="s">
        <v>125</v>
      </c>
      <c r="I13" s="1"/>
      <c r="J13" s="19">
        <f t="shared" ref="J13:J14" si="2">K13*4+L13*9+M13*4</f>
        <v>824.8</v>
      </c>
      <c r="K13" s="1">
        <v>26.7</v>
      </c>
      <c r="L13" s="1">
        <v>22</v>
      </c>
      <c r="M13" s="1">
        <v>130</v>
      </c>
    </row>
    <row r="14" spans="1:13" ht="20.100000000000001" customHeight="1" x14ac:dyDescent="0.25">
      <c r="A14" s="3">
        <f>A11+1</f>
        <v>44534</v>
      </c>
      <c r="B14" s="1" t="s">
        <v>11</v>
      </c>
      <c r="C14" s="9" t="s">
        <v>16</v>
      </c>
      <c r="D14" s="1" t="s">
        <v>129</v>
      </c>
      <c r="E14" s="1" t="s">
        <v>130</v>
      </c>
      <c r="F14" s="9" t="s">
        <v>49</v>
      </c>
      <c r="G14" s="9" t="s">
        <v>34</v>
      </c>
      <c r="H14" s="1" t="s">
        <v>54</v>
      </c>
      <c r="I14" s="1"/>
      <c r="J14" s="19">
        <f t="shared" si="2"/>
        <v>801.80000000000007</v>
      </c>
      <c r="K14" s="1">
        <v>30</v>
      </c>
      <c r="L14" s="1">
        <v>23.8</v>
      </c>
      <c r="M14" s="1">
        <v>116.9</v>
      </c>
    </row>
    <row r="15" spans="1:13" ht="20.100000000000001" customHeight="1" x14ac:dyDescent="0.25">
      <c r="A15" s="27">
        <f>A12+1</f>
        <v>44535</v>
      </c>
      <c r="B15" s="1" t="s">
        <v>9</v>
      </c>
      <c r="C15" s="24" t="s">
        <v>135</v>
      </c>
      <c r="D15" s="25"/>
      <c r="E15" s="25"/>
      <c r="F15" s="25"/>
      <c r="G15" s="31"/>
      <c r="H15" s="25"/>
      <c r="I15" s="26"/>
      <c r="J15" s="24"/>
      <c r="K15" s="25"/>
      <c r="L15" s="25"/>
      <c r="M15" s="26"/>
    </row>
    <row r="16" spans="1:13" ht="20.100000000000001" customHeight="1" x14ac:dyDescent="0.25">
      <c r="A16" s="28"/>
      <c r="B16" s="1" t="s">
        <v>10</v>
      </c>
      <c r="C16" s="24" t="s">
        <v>288</v>
      </c>
      <c r="D16" s="25"/>
      <c r="E16" s="25"/>
      <c r="F16" s="25"/>
      <c r="G16" s="26"/>
      <c r="H16" s="6" t="s">
        <v>134</v>
      </c>
      <c r="I16" s="1"/>
      <c r="J16" s="19">
        <f t="shared" ref="J16:J17" si="3">K16*4+L16*9+M16*4</f>
        <v>806.9</v>
      </c>
      <c r="K16" s="1">
        <v>28</v>
      </c>
      <c r="L16" s="1">
        <v>24.1</v>
      </c>
      <c r="M16" s="1">
        <v>119.5</v>
      </c>
    </row>
    <row r="17" spans="1:13" ht="20.100000000000001" customHeight="1" x14ac:dyDescent="0.25">
      <c r="A17" s="3">
        <f>A14+1</f>
        <v>44535</v>
      </c>
      <c r="B17" s="1" t="s">
        <v>11</v>
      </c>
      <c r="C17" s="9" t="s">
        <v>16</v>
      </c>
      <c r="D17" s="1" t="s">
        <v>132</v>
      </c>
      <c r="E17" s="1" t="s">
        <v>47</v>
      </c>
      <c r="F17" s="1" t="s">
        <v>140</v>
      </c>
      <c r="G17" s="9" t="s">
        <v>35</v>
      </c>
      <c r="H17" s="1" t="s">
        <v>133</v>
      </c>
      <c r="I17" s="1"/>
      <c r="J17" s="19">
        <f t="shared" si="3"/>
        <v>808.2</v>
      </c>
      <c r="K17" s="1">
        <v>29.5</v>
      </c>
      <c r="L17" s="1">
        <v>23.4</v>
      </c>
      <c r="M17" s="1">
        <v>119.9</v>
      </c>
    </row>
  </sheetData>
  <mergeCells count="19">
    <mergeCell ref="C16:G16"/>
    <mergeCell ref="C7:G7"/>
    <mergeCell ref="E2:G2"/>
    <mergeCell ref="A15:A16"/>
    <mergeCell ref="J15:M15"/>
    <mergeCell ref="C15:I15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  <mergeCell ref="A12:A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C1" zoomScaleNormal="100" workbookViewId="0">
      <selection activeCell="L16" sqref="L16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1" t="s">
        <v>107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30" t="s">
        <v>13</v>
      </c>
      <c r="F2" s="30"/>
      <c r="G2" s="30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7">
        <v>44536</v>
      </c>
      <c r="B3" s="9" t="s">
        <v>9</v>
      </c>
      <c r="C3" s="24" t="s">
        <v>153</v>
      </c>
      <c r="D3" s="25"/>
      <c r="E3" s="25"/>
      <c r="F3" s="25"/>
      <c r="G3" s="25"/>
      <c r="H3" s="25"/>
      <c r="I3" s="26"/>
      <c r="J3" s="24"/>
      <c r="K3" s="25"/>
      <c r="L3" s="25"/>
      <c r="M3" s="26"/>
    </row>
    <row r="4" spans="1:13" ht="20.100000000000001" customHeight="1" x14ac:dyDescent="0.25">
      <c r="A4" s="28"/>
      <c r="B4" s="9" t="s">
        <v>10</v>
      </c>
      <c r="C4" s="12" t="s">
        <v>16</v>
      </c>
      <c r="D4" s="12" t="s">
        <v>137</v>
      </c>
      <c r="E4" s="12" t="s">
        <v>274</v>
      </c>
      <c r="F4" s="12" t="s">
        <v>145</v>
      </c>
      <c r="G4" s="12" t="s">
        <v>138</v>
      </c>
      <c r="H4" s="12" t="s">
        <v>139</v>
      </c>
      <c r="I4" s="9" t="s">
        <v>101</v>
      </c>
      <c r="J4" s="19">
        <f>K4*4+L4*9+M4*4</f>
        <v>848.5</v>
      </c>
      <c r="K4" s="9">
        <v>29.6</v>
      </c>
      <c r="L4" s="9">
        <v>25.3</v>
      </c>
      <c r="M4" s="9">
        <v>125.6</v>
      </c>
    </row>
    <row r="5" spans="1:13" ht="20.100000000000001" customHeight="1" x14ac:dyDescent="0.25">
      <c r="A5" s="3">
        <f>A3</f>
        <v>44536</v>
      </c>
      <c r="B5" s="9" t="s">
        <v>11</v>
      </c>
      <c r="C5" s="9" t="s">
        <v>19</v>
      </c>
      <c r="D5" s="9" t="s">
        <v>170</v>
      </c>
      <c r="E5" s="9" t="s">
        <v>162</v>
      </c>
      <c r="F5" s="9" t="s">
        <v>156</v>
      </c>
      <c r="G5" s="9" t="s">
        <v>36</v>
      </c>
      <c r="H5" s="9" t="s">
        <v>157</v>
      </c>
      <c r="I5" s="9"/>
      <c r="J5" s="19">
        <f>K5*4+L5*9+M5*4</f>
        <v>817.4</v>
      </c>
      <c r="K5" s="9">
        <v>33.200000000000003</v>
      </c>
      <c r="L5" s="9">
        <v>23.4</v>
      </c>
      <c r="M5" s="9">
        <v>118.5</v>
      </c>
    </row>
    <row r="6" spans="1:13" ht="20.100000000000001" customHeight="1" x14ac:dyDescent="0.25">
      <c r="A6" s="27">
        <f>A3+1</f>
        <v>44537</v>
      </c>
      <c r="B6" s="9" t="s">
        <v>9</v>
      </c>
      <c r="C6" s="24" t="s">
        <v>61</v>
      </c>
      <c r="D6" s="25"/>
      <c r="E6" s="25"/>
      <c r="F6" s="25"/>
      <c r="G6" s="25"/>
      <c r="H6" s="25"/>
      <c r="I6" s="26"/>
      <c r="J6" s="24"/>
      <c r="K6" s="25"/>
      <c r="L6" s="25"/>
      <c r="M6" s="26"/>
    </row>
    <row r="7" spans="1:13" ht="20.100000000000001" customHeight="1" x14ac:dyDescent="0.25">
      <c r="A7" s="29"/>
      <c r="B7" s="9" t="s">
        <v>10</v>
      </c>
      <c r="C7" s="12" t="s">
        <v>18</v>
      </c>
      <c r="D7" s="12" t="s">
        <v>144</v>
      </c>
      <c r="E7" s="12" t="s">
        <v>141</v>
      </c>
      <c r="F7" s="12" t="s">
        <v>142</v>
      </c>
      <c r="G7" s="12" t="s">
        <v>15</v>
      </c>
      <c r="H7" s="12" t="s">
        <v>143</v>
      </c>
      <c r="I7" s="9"/>
      <c r="J7" s="19">
        <f>K7*4+L7*9+M7*4</f>
        <v>901.7</v>
      </c>
      <c r="K7" s="9">
        <v>32.200000000000003</v>
      </c>
      <c r="L7" s="9">
        <v>24.5</v>
      </c>
      <c r="M7" s="9">
        <v>138.1</v>
      </c>
    </row>
    <row r="8" spans="1:13" ht="20.100000000000001" customHeight="1" x14ac:dyDescent="0.25">
      <c r="A8" s="3">
        <f>A5+1</f>
        <v>44537</v>
      </c>
      <c r="B8" s="9" t="s">
        <v>11</v>
      </c>
      <c r="C8" s="9" t="s">
        <v>19</v>
      </c>
      <c r="D8" s="9" t="s">
        <v>158</v>
      </c>
      <c r="E8" s="9" t="s">
        <v>56</v>
      </c>
      <c r="F8" s="14" t="s">
        <v>159</v>
      </c>
      <c r="G8" s="9" t="s">
        <v>163</v>
      </c>
      <c r="H8" s="9" t="s">
        <v>164</v>
      </c>
      <c r="I8" s="9"/>
      <c r="J8" s="19">
        <f>K8*4+L8*9+M8*4</f>
        <v>822.6</v>
      </c>
      <c r="K8" s="9">
        <v>32.700000000000003</v>
      </c>
      <c r="L8" s="9">
        <v>25</v>
      </c>
      <c r="M8" s="9">
        <v>116.7</v>
      </c>
    </row>
    <row r="9" spans="1:13" ht="20.100000000000001" customHeight="1" x14ac:dyDescent="0.25">
      <c r="A9" s="27">
        <f>A6+1</f>
        <v>44538</v>
      </c>
      <c r="B9" s="9" t="s">
        <v>9</v>
      </c>
      <c r="C9" s="24" t="s">
        <v>62</v>
      </c>
      <c r="D9" s="25"/>
      <c r="E9" s="25"/>
      <c r="F9" s="25"/>
      <c r="G9" s="25"/>
      <c r="H9" s="25"/>
      <c r="I9" s="26"/>
      <c r="J9" s="24"/>
      <c r="K9" s="25"/>
      <c r="L9" s="25"/>
      <c r="M9" s="26"/>
    </row>
    <row r="10" spans="1:13" ht="20.100000000000001" customHeight="1" x14ac:dyDescent="0.25">
      <c r="A10" s="28"/>
      <c r="B10" s="9" t="s">
        <v>10</v>
      </c>
      <c r="C10" s="24" t="s">
        <v>166</v>
      </c>
      <c r="D10" s="25"/>
      <c r="E10" s="25"/>
      <c r="F10" s="25"/>
      <c r="G10" s="25"/>
      <c r="H10" s="26"/>
      <c r="I10" s="9" t="s">
        <v>102</v>
      </c>
      <c r="J10" s="19">
        <f>K10*4+L10*9+M10*4</f>
        <v>863</v>
      </c>
      <c r="K10" s="9">
        <v>30.2</v>
      </c>
      <c r="L10" s="9">
        <v>17</v>
      </c>
      <c r="M10" s="9">
        <v>147.30000000000001</v>
      </c>
    </row>
    <row r="11" spans="1:13" ht="20.100000000000001" customHeight="1" x14ac:dyDescent="0.25">
      <c r="A11" s="3">
        <f>A8+1</f>
        <v>44538</v>
      </c>
      <c r="B11" s="9" t="s">
        <v>11</v>
      </c>
      <c r="C11" s="9" t="s">
        <v>19</v>
      </c>
      <c r="D11" s="9" t="s">
        <v>161</v>
      </c>
      <c r="E11" s="9" t="s">
        <v>160</v>
      </c>
      <c r="F11" s="9" t="s">
        <v>165</v>
      </c>
      <c r="G11" s="9" t="s">
        <v>39</v>
      </c>
      <c r="H11" s="9" t="s">
        <v>289</v>
      </c>
      <c r="I11" s="9"/>
      <c r="J11" s="19">
        <f>K11*4+L11*9+M11*4</f>
        <v>800.2</v>
      </c>
      <c r="K11" s="9">
        <v>28.9</v>
      </c>
      <c r="L11" s="9">
        <v>23.4</v>
      </c>
      <c r="M11" s="9">
        <v>118.5</v>
      </c>
    </row>
    <row r="12" spans="1:13" ht="19.5" customHeight="1" x14ac:dyDescent="0.25">
      <c r="A12" s="27">
        <f>A9+1</f>
        <v>44539</v>
      </c>
      <c r="B12" s="9" t="s">
        <v>9</v>
      </c>
      <c r="C12" s="24" t="s">
        <v>275</v>
      </c>
      <c r="D12" s="25"/>
      <c r="E12" s="25"/>
      <c r="F12" s="25"/>
      <c r="G12" s="25"/>
      <c r="H12" s="25"/>
      <c r="I12" s="26"/>
      <c r="J12" s="24"/>
      <c r="K12" s="25"/>
      <c r="L12" s="25"/>
      <c r="M12" s="26"/>
    </row>
    <row r="13" spans="1:13" ht="20.100000000000001" customHeight="1" x14ac:dyDescent="0.25">
      <c r="A13" s="29"/>
      <c r="B13" s="9" t="s">
        <v>10</v>
      </c>
      <c r="C13" s="12" t="s">
        <v>21</v>
      </c>
      <c r="D13" s="12" t="s">
        <v>276</v>
      </c>
      <c r="E13" s="12" t="s">
        <v>148</v>
      </c>
      <c r="F13" s="12" t="s">
        <v>146</v>
      </c>
      <c r="G13" s="12" t="s">
        <v>20</v>
      </c>
      <c r="H13" s="17" t="s">
        <v>147</v>
      </c>
      <c r="I13" s="12"/>
      <c r="J13" s="19">
        <f>K13*4+L13*9+M13*4</f>
        <v>841.1</v>
      </c>
      <c r="K13" s="9">
        <v>27.4</v>
      </c>
      <c r="L13" s="9">
        <v>21.5</v>
      </c>
      <c r="M13" s="9">
        <v>134.5</v>
      </c>
    </row>
    <row r="14" spans="1:13" ht="20.100000000000001" customHeight="1" x14ac:dyDescent="0.25">
      <c r="A14" s="3">
        <f>A11+1</f>
        <v>44539</v>
      </c>
      <c r="B14" s="9" t="s">
        <v>11</v>
      </c>
      <c r="C14" s="9" t="s">
        <v>19</v>
      </c>
      <c r="D14" s="9" t="s">
        <v>169</v>
      </c>
      <c r="E14" s="9" t="s">
        <v>57</v>
      </c>
      <c r="F14" s="9" t="s">
        <v>167</v>
      </c>
      <c r="G14" s="9" t="s">
        <v>38</v>
      </c>
      <c r="H14" s="9" t="s">
        <v>58</v>
      </c>
      <c r="I14" s="9"/>
      <c r="J14" s="19">
        <f>K14*4+L14*9+M14*4</f>
        <v>817.5</v>
      </c>
      <c r="K14" s="9">
        <v>26.9</v>
      </c>
      <c r="L14" s="9">
        <v>23.1</v>
      </c>
      <c r="M14" s="9">
        <v>125.5</v>
      </c>
    </row>
    <row r="15" spans="1:13" ht="20.100000000000001" customHeight="1" x14ac:dyDescent="0.25">
      <c r="A15" s="27">
        <f>A12+1</f>
        <v>44540</v>
      </c>
      <c r="B15" s="9" t="s">
        <v>9</v>
      </c>
      <c r="C15" s="24" t="s">
        <v>154</v>
      </c>
      <c r="D15" s="25"/>
      <c r="E15" s="25"/>
      <c r="F15" s="25"/>
      <c r="G15" s="31"/>
      <c r="H15" s="25"/>
      <c r="I15" s="26"/>
      <c r="J15" s="24"/>
      <c r="K15" s="25"/>
      <c r="L15" s="25"/>
      <c r="M15" s="26"/>
    </row>
    <row r="16" spans="1:13" ht="20.100000000000001" customHeight="1" x14ac:dyDescent="0.25">
      <c r="A16" s="28"/>
      <c r="B16" s="9" t="s">
        <v>10</v>
      </c>
      <c r="C16" s="12" t="s">
        <v>16</v>
      </c>
      <c r="D16" s="12" t="s">
        <v>149</v>
      </c>
      <c r="E16" s="12" t="s">
        <v>150</v>
      </c>
      <c r="F16" s="10" t="s">
        <v>151</v>
      </c>
      <c r="G16" s="12" t="s">
        <v>32</v>
      </c>
      <c r="H16" s="11" t="s">
        <v>152</v>
      </c>
      <c r="I16" s="9" t="s">
        <v>103</v>
      </c>
      <c r="J16" s="19">
        <f>K16*4+L16*9+M16*4</f>
        <v>868.80000000000007</v>
      </c>
      <c r="K16" s="9">
        <v>35.5</v>
      </c>
      <c r="L16" s="9">
        <v>26.8</v>
      </c>
      <c r="M16" s="9">
        <v>121.4</v>
      </c>
    </row>
    <row r="17" spans="1:13" ht="20.100000000000001" customHeight="1" x14ac:dyDescent="0.25">
      <c r="A17" s="3">
        <f>A14+1</f>
        <v>44540</v>
      </c>
      <c r="B17" s="9" t="s">
        <v>11</v>
      </c>
      <c r="C17" s="24" t="s">
        <v>14</v>
      </c>
      <c r="D17" s="25"/>
      <c r="E17" s="25"/>
      <c r="F17" s="25"/>
      <c r="G17" s="25"/>
      <c r="H17" s="25"/>
      <c r="I17" s="26"/>
      <c r="J17" s="24"/>
      <c r="K17" s="25"/>
      <c r="L17" s="25"/>
      <c r="M17" s="26"/>
    </row>
  </sheetData>
  <mergeCells count="20">
    <mergeCell ref="C17:I17"/>
    <mergeCell ref="A9:A10"/>
    <mergeCell ref="C9:I9"/>
    <mergeCell ref="J9:M9"/>
    <mergeCell ref="C12:I12"/>
    <mergeCell ref="J12:M12"/>
    <mergeCell ref="A15:A16"/>
    <mergeCell ref="C15:I15"/>
    <mergeCell ref="J15:M15"/>
    <mergeCell ref="A12:A13"/>
    <mergeCell ref="J17:M17"/>
    <mergeCell ref="C6:I6"/>
    <mergeCell ref="J6:M6"/>
    <mergeCell ref="A6:A7"/>
    <mergeCell ref="C10:H10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C1" zoomScaleNormal="100" workbookViewId="0">
      <selection activeCell="M24" sqref="M24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1" t="s">
        <v>107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30" t="s">
        <v>13</v>
      </c>
      <c r="F2" s="30"/>
      <c r="G2" s="30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7">
        <v>44543</v>
      </c>
      <c r="B3" s="9" t="s">
        <v>9</v>
      </c>
      <c r="C3" s="24" t="s">
        <v>75</v>
      </c>
      <c r="D3" s="25"/>
      <c r="E3" s="25"/>
      <c r="F3" s="25"/>
      <c r="G3" s="25"/>
      <c r="H3" s="25"/>
      <c r="I3" s="26"/>
      <c r="J3" s="24"/>
      <c r="K3" s="25"/>
      <c r="L3" s="25"/>
      <c r="M3" s="26"/>
    </row>
    <row r="4" spans="1:13" ht="20.100000000000001" customHeight="1" x14ac:dyDescent="0.25">
      <c r="A4" s="28"/>
      <c r="B4" s="9" t="s">
        <v>10</v>
      </c>
      <c r="C4" s="12" t="s">
        <v>22</v>
      </c>
      <c r="D4" s="12" t="s">
        <v>277</v>
      </c>
      <c r="E4" s="12" t="s">
        <v>23</v>
      </c>
      <c r="F4" s="12" t="s">
        <v>278</v>
      </c>
      <c r="G4" s="14" t="s">
        <v>171</v>
      </c>
      <c r="H4" s="12" t="s">
        <v>172</v>
      </c>
      <c r="I4" s="9" t="s">
        <v>104</v>
      </c>
      <c r="J4" s="19">
        <f>K4*4+L4*9+M4*4</f>
        <v>874.7</v>
      </c>
      <c r="K4" s="9">
        <v>39.5</v>
      </c>
      <c r="L4" s="9">
        <v>21.9</v>
      </c>
      <c r="M4" s="19">
        <v>129.9</v>
      </c>
    </row>
    <row r="5" spans="1:13" ht="20.100000000000001" customHeight="1" x14ac:dyDescent="0.25">
      <c r="A5" s="3">
        <f>A3</f>
        <v>44543</v>
      </c>
      <c r="B5" s="9" t="s">
        <v>11</v>
      </c>
      <c r="C5" s="9" t="s">
        <v>24</v>
      </c>
      <c r="D5" s="9" t="s">
        <v>192</v>
      </c>
      <c r="E5" s="9" t="s">
        <v>185</v>
      </c>
      <c r="F5" s="9" t="s">
        <v>186</v>
      </c>
      <c r="G5" s="9" t="s">
        <v>20</v>
      </c>
      <c r="H5" s="4" t="s">
        <v>74</v>
      </c>
      <c r="I5" s="9"/>
      <c r="J5" s="19">
        <f>K5*4+L5*9+M5*4</f>
        <v>825.40000000000009</v>
      </c>
      <c r="K5" s="9">
        <v>31.4</v>
      </c>
      <c r="L5" s="9">
        <v>25</v>
      </c>
      <c r="M5" s="9">
        <v>118.7</v>
      </c>
    </row>
    <row r="6" spans="1:13" ht="20.100000000000001" customHeight="1" x14ac:dyDescent="0.25">
      <c r="A6" s="27">
        <f>A3+1</f>
        <v>44544</v>
      </c>
      <c r="B6" s="9" t="s">
        <v>9</v>
      </c>
      <c r="C6" s="24" t="s">
        <v>76</v>
      </c>
      <c r="D6" s="25"/>
      <c r="E6" s="25"/>
      <c r="F6" s="25"/>
      <c r="G6" s="25"/>
      <c r="H6" s="25"/>
      <c r="I6" s="26"/>
      <c r="J6" s="24"/>
      <c r="K6" s="25"/>
      <c r="L6" s="25"/>
      <c r="M6" s="26"/>
    </row>
    <row r="7" spans="1:13" ht="20.100000000000001" customHeight="1" x14ac:dyDescent="0.25">
      <c r="A7" s="29"/>
      <c r="B7" s="9" t="s">
        <v>10</v>
      </c>
      <c r="C7" s="24" t="s">
        <v>173</v>
      </c>
      <c r="D7" s="25"/>
      <c r="E7" s="25"/>
      <c r="F7" s="25"/>
      <c r="G7" s="26"/>
      <c r="H7" s="9" t="s">
        <v>174</v>
      </c>
      <c r="I7" s="9"/>
      <c r="J7" s="19">
        <f>K7*4+L7*9+M7*4</f>
        <v>809.9</v>
      </c>
      <c r="K7" s="9">
        <v>29.2</v>
      </c>
      <c r="L7" s="9">
        <v>26.3</v>
      </c>
      <c r="M7" s="9">
        <v>114.1</v>
      </c>
    </row>
    <row r="8" spans="1:13" ht="20.100000000000001" customHeight="1" x14ac:dyDescent="0.25">
      <c r="A8" s="3">
        <f>A5+1</f>
        <v>44544</v>
      </c>
      <c r="B8" s="9" t="s">
        <v>11</v>
      </c>
      <c r="C8" s="9" t="s">
        <v>24</v>
      </c>
      <c r="D8" s="9" t="s">
        <v>187</v>
      </c>
      <c r="E8" s="12" t="s">
        <v>188</v>
      </c>
      <c r="F8" s="9" t="s">
        <v>193</v>
      </c>
      <c r="G8" s="12" t="s">
        <v>37</v>
      </c>
      <c r="H8" s="9" t="s">
        <v>63</v>
      </c>
      <c r="I8" s="9"/>
      <c r="J8" s="19">
        <f>K8*4+L8*9+M8*4</f>
        <v>851.9</v>
      </c>
      <c r="K8" s="9">
        <v>28.7</v>
      </c>
      <c r="L8" s="9">
        <v>24.3</v>
      </c>
      <c r="M8" s="9">
        <v>129.6</v>
      </c>
    </row>
    <row r="9" spans="1:13" ht="20.100000000000001" customHeight="1" x14ac:dyDescent="0.25">
      <c r="A9" s="27">
        <f>A6+1</f>
        <v>44545</v>
      </c>
      <c r="B9" s="9" t="s">
        <v>9</v>
      </c>
      <c r="C9" s="24" t="s">
        <v>77</v>
      </c>
      <c r="D9" s="25"/>
      <c r="E9" s="25"/>
      <c r="F9" s="25"/>
      <c r="G9" s="25"/>
      <c r="H9" s="25"/>
      <c r="I9" s="26"/>
      <c r="J9" s="24"/>
      <c r="K9" s="25"/>
      <c r="L9" s="25"/>
      <c r="M9" s="26"/>
    </row>
    <row r="10" spans="1:13" ht="20.100000000000001" customHeight="1" x14ac:dyDescent="0.25">
      <c r="A10" s="28"/>
      <c r="B10" s="9" t="s">
        <v>10</v>
      </c>
      <c r="C10" s="12" t="s">
        <v>109</v>
      </c>
      <c r="D10" s="12" t="s">
        <v>182</v>
      </c>
      <c r="E10" s="12" t="s">
        <v>175</v>
      </c>
      <c r="F10" s="12" t="s">
        <v>176</v>
      </c>
      <c r="G10" s="12" t="s">
        <v>27</v>
      </c>
      <c r="H10" s="12" t="s">
        <v>177</v>
      </c>
      <c r="I10" s="9" t="s">
        <v>105</v>
      </c>
      <c r="J10" s="19">
        <f>K10*4+L10*9+M10*4</f>
        <v>875.40000000000009</v>
      </c>
      <c r="K10" s="9">
        <v>28.3</v>
      </c>
      <c r="L10" s="9">
        <v>23</v>
      </c>
      <c r="M10" s="9">
        <v>138.80000000000001</v>
      </c>
    </row>
    <row r="11" spans="1:13" ht="20.100000000000001" customHeight="1" x14ac:dyDescent="0.25">
      <c r="A11" s="3">
        <f>A8+1</f>
        <v>44545</v>
      </c>
      <c r="B11" s="9" t="s">
        <v>11</v>
      </c>
      <c r="C11" s="9" t="s">
        <v>24</v>
      </c>
      <c r="D11" s="9" t="s">
        <v>189</v>
      </c>
      <c r="E11" s="9" t="s">
        <v>59</v>
      </c>
      <c r="F11" s="9" t="s">
        <v>190</v>
      </c>
      <c r="G11" s="9" t="s">
        <v>41</v>
      </c>
      <c r="H11" s="9" t="s">
        <v>191</v>
      </c>
      <c r="I11" s="9"/>
      <c r="J11" s="19">
        <f>K11*4+L11*9+M11*4</f>
        <v>806.4</v>
      </c>
      <c r="K11" s="9">
        <v>28.1</v>
      </c>
      <c r="L11" s="9">
        <v>24</v>
      </c>
      <c r="M11" s="9">
        <v>119.5</v>
      </c>
    </row>
    <row r="12" spans="1:13" ht="19.5" customHeight="1" x14ac:dyDescent="0.25">
      <c r="A12" s="27">
        <f>A9+1</f>
        <v>44546</v>
      </c>
      <c r="B12" s="9" t="s">
        <v>9</v>
      </c>
      <c r="C12" s="24" t="s">
        <v>78</v>
      </c>
      <c r="D12" s="25"/>
      <c r="E12" s="25"/>
      <c r="F12" s="25"/>
      <c r="G12" s="25"/>
      <c r="H12" s="25"/>
      <c r="I12" s="26"/>
      <c r="J12" s="24"/>
      <c r="K12" s="25"/>
      <c r="L12" s="25"/>
      <c r="M12" s="26"/>
    </row>
    <row r="13" spans="1:13" ht="20.100000000000001" customHeight="1" x14ac:dyDescent="0.25">
      <c r="A13" s="29"/>
      <c r="B13" s="9" t="s">
        <v>10</v>
      </c>
      <c r="C13" s="12" t="s">
        <v>25</v>
      </c>
      <c r="D13" s="12" t="s">
        <v>178</v>
      </c>
      <c r="E13" s="12" t="s">
        <v>279</v>
      </c>
      <c r="F13" s="12" t="s">
        <v>179</v>
      </c>
      <c r="G13" s="12" t="s">
        <v>15</v>
      </c>
      <c r="H13" s="14" t="s">
        <v>180</v>
      </c>
      <c r="I13" s="20" t="s">
        <v>280</v>
      </c>
      <c r="J13" s="19">
        <f>K13*4+L13*9+M13*4</f>
        <v>806.8</v>
      </c>
      <c r="K13" s="9">
        <v>31.3</v>
      </c>
      <c r="L13" s="9">
        <v>18.8</v>
      </c>
      <c r="M13" s="9">
        <v>128.1</v>
      </c>
    </row>
    <row r="14" spans="1:13" ht="20.100000000000001" customHeight="1" x14ac:dyDescent="0.25">
      <c r="A14" s="3">
        <f>A11+1</f>
        <v>44546</v>
      </c>
      <c r="B14" s="9" t="s">
        <v>11</v>
      </c>
      <c r="C14" s="9" t="s">
        <v>24</v>
      </c>
      <c r="D14" s="9" t="s">
        <v>194</v>
      </c>
      <c r="E14" s="9" t="s">
        <v>60</v>
      </c>
      <c r="F14" s="9" t="s">
        <v>195</v>
      </c>
      <c r="G14" s="12" t="s">
        <v>20</v>
      </c>
      <c r="H14" s="9" t="s">
        <v>196</v>
      </c>
      <c r="I14" s="9"/>
      <c r="J14" s="19">
        <f>K14*4+L14*9+M14*4</f>
        <v>810.90000000000009</v>
      </c>
      <c r="K14" s="9">
        <v>32.5</v>
      </c>
      <c r="L14" s="9">
        <v>22.9</v>
      </c>
      <c r="M14" s="9">
        <v>118.7</v>
      </c>
    </row>
    <row r="15" spans="1:13" ht="20.100000000000001" customHeight="1" x14ac:dyDescent="0.25">
      <c r="A15" s="27">
        <f>A12+1</f>
        <v>44547</v>
      </c>
      <c r="B15" s="9" t="s">
        <v>9</v>
      </c>
      <c r="C15" s="24" t="s">
        <v>183</v>
      </c>
      <c r="D15" s="25"/>
      <c r="E15" s="25"/>
      <c r="F15" s="25"/>
      <c r="G15" s="31"/>
      <c r="H15" s="25"/>
      <c r="I15" s="26"/>
      <c r="J15" s="24"/>
      <c r="K15" s="25"/>
      <c r="L15" s="25"/>
      <c r="M15" s="26"/>
    </row>
    <row r="16" spans="1:13" ht="20.100000000000001" customHeight="1" x14ac:dyDescent="0.25">
      <c r="A16" s="28"/>
      <c r="B16" s="9" t="s">
        <v>10</v>
      </c>
      <c r="C16" s="12" t="s">
        <v>109</v>
      </c>
      <c r="D16" s="12" t="s">
        <v>206</v>
      </c>
      <c r="E16" s="12" t="s">
        <v>126</v>
      </c>
      <c r="F16" s="10" t="s">
        <v>168</v>
      </c>
      <c r="G16" s="12" t="s">
        <v>281</v>
      </c>
      <c r="H16" s="11" t="s">
        <v>181</v>
      </c>
      <c r="I16" s="9" t="s">
        <v>101</v>
      </c>
      <c r="J16" s="19">
        <f>K16*4+L16*9+M16*4</f>
        <v>869.9</v>
      </c>
      <c r="K16" s="9">
        <v>27.1</v>
      </c>
      <c r="L16" s="9">
        <v>26.3</v>
      </c>
      <c r="M16" s="9">
        <v>131.19999999999999</v>
      </c>
    </row>
    <row r="17" spans="1:13" ht="20.100000000000001" customHeight="1" x14ac:dyDescent="0.25">
      <c r="A17" s="3">
        <f>A14+1</f>
        <v>44547</v>
      </c>
      <c r="B17" s="9" t="s">
        <v>11</v>
      </c>
      <c r="C17" s="9" t="s">
        <v>24</v>
      </c>
      <c r="D17" s="9" t="s">
        <v>197</v>
      </c>
      <c r="E17" s="9" t="s">
        <v>68</v>
      </c>
      <c r="F17" s="9" t="s">
        <v>264</v>
      </c>
      <c r="G17" s="5" t="s">
        <v>38</v>
      </c>
      <c r="H17" s="9" t="s">
        <v>73</v>
      </c>
      <c r="I17" s="9"/>
      <c r="J17" s="19">
        <f>K17*4+L17*9+M17*4</f>
        <v>804.8</v>
      </c>
      <c r="K17" s="9">
        <v>29.5</v>
      </c>
      <c r="L17" s="9">
        <v>23.2</v>
      </c>
      <c r="M17" s="9">
        <v>119.5</v>
      </c>
    </row>
    <row r="18" spans="1:13" ht="20.100000000000001" customHeight="1" x14ac:dyDescent="0.25">
      <c r="A18" s="27">
        <f>A15+1</f>
        <v>44548</v>
      </c>
      <c r="B18" s="9" t="s">
        <v>9</v>
      </c>
      <c r="C18" s="24" t="s">
        <v>267</v>
      </c>
      <c r="D18" s="25"/>
      <c r="E18" s="25"/>
      <c r="F18" s="25"/>
      <c r="G18" s="25"/>
      <c r="H18" s="25"/>
      <c r="I18" s="26"/>
      <c r="J18" s="24"/>
      <c r="K18" s="25"/>
      <c r="L18" s="25"/>
      <c r="M18" s="26"/>
    </row>
    <row r="19" spans="1:13" ht="20.100000000000001" customHeight="1" x14ac:dyDescent="0.25">
      <c r="A19" s="28"/>
      <c r="B19" s="7" t="s">
        <v>10</v>
      </c>
      <c r="C19" s="9" t="s">
        <v>24</v>
      </c>
      <c r="D19" s="9" t="s">
        <v>205</v>
      </c>
      <c r="E19" s="9" t="s">
        <v>199</v>
      </c>
      <c r="F19" s="9" t="s">
        <v>71</v>
      </c>
      <c r="G19" s="12" t="s">
        <v>15</v>
      </c>
      <c r="H19" s="16" t="s">
        <v>67</v>
      </c>
      <c r="I19" s="7"/>
      <c r="J19" s="19">
        <f>K19*4+L19*9+M19*4</f>
        <v>841.59999999999991</v>
      </c>
      <c r="K19" s="7">
        <v>33.799999999999997</v>
      </c>
      <c r="L19" s="7">
        <v>22.8</v>
      </c>
      <c r="M19" s="7">
        <v>125.3</v>
      </c>
    </row>
    <row r="20" spans="1:13" s="8" customFormat="1" ht="20.100000000000001" customHeight="1" x14ac:dyDescent="0.25">
      <c r="A20" s="3">
        <f>A17+1</f>
        <v>44548</v>
      </c>
      <c r="B20" s="9" t="s">
        <v>11</v>
      </c>
      <c r="C20" s="9" t="s">
        <v>24</v>
      </c>
      <c r="D20" s="9" t="s">
        <v>200</v>
      </c>
      <c r="E20" s="9" t="s">
        <v>201</v>
      </c>
      <c r="F20" s="9" t="s">
        <v>69</v>
      </c>
      <c r="G20" s="9" t="s">
        <v>39</v>
      </c>
      <c r="H20" s="9" t="s">
        <v>198</v>
      </c>
      <c r="I20" s="9"/>
      <c r="J20" s="19">
        <f>K20*4+L20*9+M20*4</f>
        <v>818.3</v>
      </c>
      <c r="K20" s="9">
        <v>29.5</v>
      </c>
      <c r="L20" s="9">
        <v>24.7</v>
      </c>
      <c r="M20" s="9">
        <v>119.5</v>
      </c>
    </row>
    <row r="21" spans="1:13" ht="20.100000000000001" customHeight="1" x14ac:dyDescent="0.25">
      <c r="A21" s="29">
        <f>A18+1</f>
        <v>44549</v>
      </c>
      <c r="B21" s="5" t="s">
        <v>9</v>
      </c>
      <c r="C21" s="32" t="s">
        <v>282</v>
      </c>
      <c r="D21" s="33"/>
      <c r="E21" s="33"/>
      <c r="F21" s="33"/>
      <c r="G21" s="33"/>
      <c r="H21" s="33"/>
      <c r="I21" s="34"/>
      <c r="J21" s="24"/>
      <c r="K21" s="25"/>
      <c r="L21" s="25"/>
      <c r="M21" s="26"/>
    </row>
    <row r="22" spans="1:13" ht="20.100000000000001" customHeight="1" x14ac:dyDescent="0.25">
      <c r="A22" s="28"/>
      <c r="B22" s="9" t="s">
        <v>10</v>
      </c>
      <c r="C22" s="24" t="s">
        <v>263</v>
      </c>
      <c r="D22" s="25"/>
      <c r="E22" s="25"/>
      <c r="F22" s="25"/>
      <c r="G22" s="26"/>
      <c r="H22" s="9" t="s">
        <v>72</v>
      </c>
      <c r="I22" s="9"/>
      <c r="J22" s="19">
        <f>K22*4+L22*9+M22*4</f>
        <v>805.40000000000009</v>
      </c>
      <c r="K22" s="9">
        <v>27.3</v>
      </c>
      <c r="L22" s="9">
        <v>24.6</v>
      </c>
      <c r="M22" s="9">
        <v>118.7</v>
      </c>
    </row>
    <row r="23" spans="1:13" ht="20.100000000000001" customHeight="1" x14ac:dyDescent="0.25">
      <c r="A23" s="3">
        <f>A20+1</f>
        <v>44549</v>
      </c>
      <c r="B23" s="9" t="s">
        <v>11</v>
      </c>
      <c r="C23" s="9" t="s">
        <v>24</v>
      </c>
      <c r="D23" s="9" t="s">
        <v>204</v>
      </c>
      <c r="E23" s="9" t="s">
        <v>202</v>
      </c>
      <c r="F23" s="9" t="s">
        <v>70</v>
      </c>
      <c r="G23" s="9" t="s">
        <v>42</v>
      </c>
      <c r="H23" s="9" t="s">
        <v>203</v>
      </c>
      <c r="I23" s="9"/>
      <c r="J23" s="19">
        <f>K23*4+L23*9+M23*4</f>
        <v>808.7</v>
      </c>
      <c r="K23" s="9">
        <v>29.7</v>
      </c>
      <c r="L23" s="9">
        <v>23.1</v>
      </c>
      <c r="M23" s="9">
        <v>120.5</v>
      </c>
    </row>
  </sheetData>
  <mergeCells count="25">
    <mergeCell ref="A21:A22"/>
    <mergeCell ref="C21:I21"/>
    <mergeCell ref="J21:M21"/>
    <mergeCell ref="C22:G22"/>
    <mergeCell ref="A15:A16"/>
    <mergeCell ref="C15:I15"/>
    <mergeCell ref="J15:M15"/>
    <mergeCell ref="A18:A19"/>
    <mergeCell ref="C18:I18"/>
    <mergeCell ref="J18:M18"/>
    <mergeCell ref="J12:M12"/>
    <mergeCell ref="A1:M1"/>
    <mergeCell ref="E2:G2"/>
    <mergeCell ref="A3:A4"/>
    <mergeCell ref="C3:I3"/>
    <mergeCell ref="J3:M3"/>
    <mergeCell ref="C6:I6"/>
    <mergeCell ref="J6:M6"/>
    <mergeCell ref="A6:A7"/>
    <mergeCell ref="C7:G7"/>
    <mergeCell ref="A9:A10"/>
    <mergeCell ref="C9:I9"/>
    <mergeCell ref="J9:M9"/>
    <mergeCell ref="A12:A13"/>
    <mergeCell ref="C12:I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D1" zoomScaleNormal="100" workbookViewId="0">
      <selection activeCell="N14" sqref="N14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1" t="s">
        <v>107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30" t="s">
        <v>13</v>
      </c>
      <c r="F2" s="30"/>
      <c r="G2" s="30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7">
        <v>44550</v>
      </c>
      <c r="B3" s="9" t="s">
        <v>9</v>
      </c>
      <c r="C3" s="24" t="s">
        <v>220</v>
      </c>
      <c r="D3" s="25"/>
      <c r="E3" s="25"/>
      <c r="F3" s="25"/>
      <c r="G3" s="25"/>
      <c r="H3" s="25"/>
      <c r="I3" s="26"/>
      <c r="J3" s="24"/>
      <c r="K3" s="25"/>
      <c r="L3" s="25"/>
      <c r="M3" s="26"/>
    </row>
    <row r="4" spans="1:13" ht="20.100000000000001" customHeight="1" x14ac:dyDescent="0.25">
      <c r="A4" s="28"/>
      <c r="B4" s="9" t="s">
        <v>10</v>
      </c>
      <c r="C4" s="12" t="s">
        <v>268</v>
      </c>
      <c r="D4" s="18" t="s">
        <v>227</v>
      </c>
      <c r="E4" s="12" t="s">
        <v>269</v>
      </c>
      <c r="F4" s="12" t="s">
        <v>218</v>
      </c>
      <c r="G4" s="12" t="s">
        <v>207</v>
      </c>
      <c r="H4" s="12" t="s">
        <v>208</v>
      </c>
      <c r="I4" s="9" t="s">
        <v>102</v>
      </c>
      <c r="J4" s="19">
        <f>K4*4+L4*9+M4*4</f>
        <v>882.5</v>
      </c>
      <c r="K4" s="9">
        <v>28.5</v>
      </c>
      <c r="L4" s="9">
        <v>22.5</v>
      </c>
      <c r="M4" s="9">
        <v>141.5</v>
      </c>
    </row>
    <row r="5" spans="1:13" ht="20.100000000000001" customHeight="1" x14ac:dyDescent="0.25">
      <c r="A5" s="3">
        <f>A3</f>
        <v>44550</v>
      </c>
      <c r="B5" s="9" t="s">
        <v>11</v>
      </c>
      <c r="C5" s="9" t="s">
        <v>24</v>
      </c>
      <c r="D5" s="9" t="s">
        <v>226</v>
      </c>
      <c r="E5" s="9" t="s">
        <v>79</v>
      </c>
      <c r="F5" s="9" t="s">
        <v>89</v>
      </c>
      <c r="G5" s="5" t="s">
        <v>232</v>
      </c>
      <c r="H5" s="5" t="s">
        <v>91</v>
      </c>
      <c r="I5" s="9"/>
      <c r="J5" s="19">
        <f>K5*4+L5*9+M5*4</f>
        <v>813.80000000000007</v>
      </c>
      <c r="K5" s="9">
        <v>30</v>
      </c>
      <c r="L5" s="9">
        <v>23.8</v>
      </c>
      <c r="M5" s="9">
        <v>119.9</v>
      </c>
    </row>
    <row r="6" spans="1:13" ht="20.100000000000001" customHeight="1" x14ac:dyDescent="0.25">
      <c r="A6" s="27">
        <f>A3+1</f>
        <v>44551</v>
      </c>
      <c r="B6" s="9" t="s">
        <v>9</v>
      </c>
      <c r="C6" s="24" t="s">
        <v>221</v>
      </c>
      <c r="D6" s="25"/>
      <c r="E6" s="25"/>
      <c r="F6" s="25"/>
      <c r="G6" s="25"/>
      <c r="H6" s="25"/>
      <c r="I6" s="26"/>
      <c r="J6" s="24"/>
      <c r="K6" s="25"/>
      <c r="L6" s="25"/>
      <c r="M6" s="26"/>
    </row>
    <row r="7" spans="1:13" ht="20.100000000000001" customHeight="1" x14ac:dyDescent="0.25">
      <c r="A7" s="29"/>
      <c r="B7" s="9" t="s">
        <v>10</v>
      </c>
      <c r="C7" s="12" t="s">
        <v>18</v>
      </c>
      <c r="D7" s="12" t="s">
        <v>216</v>
      </c>
      <c r="E7" s="12" t="s">
        <v>26</v>
      </c>
      <c r="F7" s="12" t="s">
        <v>209</v>
      </c>
      <c r="G7" s="12" t="s">
        <v>30</v>
      </c>
      <c r="H7" s="12" t="s">
        <v>28</v>
      </c>
      <c r="I7" s="18"/>
      <c r="J7" s="19">
        <f>K7*4+L7*9+M7*4</f>
        <v>832.5</v>
      </c>
      <c r="K7" s="9">
        <v>27.2</v>
      </c>
      <c r="L7" s="9">
        <v>19.7</v>
      </c>
      <c r="M7" s="9">
        <v>136.6</v>
      </c>
    </row>
    <row r="8" spans="1:13" ht="20.100000000000001" customHeight="1" x14ac:dyDescent="0.25">
      <c r="A8" s="3">
        <f>A5+1</f>
        <v>44551</v>
      </c>
      <c r="B8" s="9" t="s">
        <v>11</v>
      </c>
      <c r="C8" s="9" t="s">
        <v>24</v>
      </c>
      <c r="D8" s="18" t="s">
        <v>270</v>
      </c>
      <c r="E8" s="9" t="s">
        <v>80</v>
      </c>
      <c r="F8" s="9" t="s">
        <v>83</v>
      </c>
      <c r="G8" s="9" t="s">
        <v>33</v>
      </c>
      <c r="H8" s="9" t="s">
        <v>228</v>
      </c>
      <c r="I8" s="9"/>
      <c r="J8" s="19">
        <f>K8*4+L8*9+M8*4</f>
        <v>872.1</v>
      </c>
      <c r="K8" s="9">
        <v>29.5</v>
      </c>
      <c r="L8" s="9">
        <v>26.5</v>
      </c>
      <c r="M8" s="9">
        <v>128.9</v>
      </c>
    </row>
    <row r="9" spans="1:13" ht="20.100000000000001" customHeight="1" x14ac:dyDescent="0.25">
      <c r="A9" s="27">
        <f>A6+1</f>
        <v>44552</v>
      </c>
      <c r="B9" s="9" t="s">
        <v>9</v>
      </c>
      <c r="C9" s="24" t="s">
        <v>222</v>
      </c>
      <c r="D9" s="25"/>
      <c r="E9" s="25"/>
      <c r="F9" s="25"/>
      <c r="G9" s="25"/>
      <c r="H9" s="25"/>
      <c r="I9" s="26"/>
      <c r="J9" s="24"/>
      <c r="K9" s="25"/>
      <c r="L9" s="25"/>
      <c r="M9" s="26"/>
    </row>
    <row r="10" spans="1:13" ht="20.100000000000001" customHeight="1" x14ac:dyDescent="0.25">
      <c r="A10" s="28"/>
      <c r="B10" s="9" t="s">
        <v>10</v>
      </c>
      <c r="C10" s="24" t="s">
        <v>271</v>
      </c>
      <c r="D10" s="25"/>
      <c r="E10" s="25"/>
      <c r="F10" s="25"/>
      <c r="G10" s="26"/>
      <c r="H10" s="9" t="s">
        <v>210</v>
      </c>
      <c r="I10" s="9" t="s">
        <v>103</v>
      </c>
      <c r="J10" s="19">
        <f>K10*4+L10*9+M10*4</f>
        <v>840</v>
      </c>
      <c r="K10" s="9">
        <v>29.1</v>
      </c>
      <c r="L10" s="9">
        <v>21.6</v>
      </c>
      <c r="M10" s="9">
        <v>132.30000000000001</v>
      </c>
    </row>
    <row r="11" spans="1:13" ht="20.100000000000001" customHeight="1" x14ac:dyDescent="0.25">
      <c r="A11" s="3">
        <f>A8+1</f>
        <v>44552</v>
      </c>
      <c r="B11" s="9" t="s">
        <v>11</v>
      </c>
      <c r="C11" s="9" t="s">
        <v>24</v>
      </c>
      <c r="D11" s="9" t="s">
        <v>229</v>
      </c>
      <c r="E11" s="9" t="s">
        <v>230</v>
      </c>
      <c r="F11" s="9" t="s">
        <v>231</v>
      </c>
      <c r="G11" s="9" t="s">
        <v>233</v>
      </c>
      <c r="H11" s="9" t="s">
        <v>90</v>
      </c>
      <c r="I11" s="9"/>
      <c r="J11" s="19">
        <f>K11*4+L11*9+M11*4</f>
        <v>806.1</v>
      </c>
      <c r="K11" s="9">
        <v>30.4</v>
      </c>
      <c r="L11" s="9">
        <v>23.3</v>
      </c>
      <c r="M11" s="9">
        <v>118.7</v>
      </c>
    </row>
    <row r="12" spans="1:13" ht="19.5" customHeight="1" x14ac:dyDescent="0.25">
      <c r="A12" s="27">
        <f>A9+1</f>
        <v>44553</v>
      </c>
      <c r="B12" s="9" t="s">
        <v>9</v>
      </c>
      <c r="C12" s="24" t="s">
        <v>223</v>
      </c>
      <c r="D12" s="25"/>
      <c r="E12" s="25"/>
      <c r="F12" s="25"/>
      <c r="G12" s="25"/>
      <c r="H12" s="25"/>
      <c r="I12" s="26"/>
      <c r="J12" s="24"/>
      <c r="K12" s="25"/>
      <c r="L12" s="25"/>
      <c r="M12" s="26"/>
    </row>
    <row r="13" spans="1:13" ht="20.100000000000001" customHeight="1" x14ac:dyDescent="0.25">
      <c r="A13" s="29"/>
      <c r="B13" s="9" t="s">
        <v>10</v>
      </c>
      <c r="C13" s="12" t="s">
        <v>109</v>
      </c>
      <c r="D13" s="12" t="s">
        <v>244</v>
      </c>
      <c r="E13" s="12" t="s">
        <v>283</v>
      </c>
      <c r="F13" s="12" t="s">
        <v>284</v>
      </c>
      <c r="G13" s="12" t="s">
        <v>20</v>
      </c>
      <c r="H13" s="12" t="s">
        <v>211</v>
      </c>
      <c r="I13" s="9"/>
      <c r="J13" s="19">
        <f>K13*4+L13*9+M13*4</f>
        <v>801.7</v>
      </c>
      <c r="K13" s="9">
        <v>27.1</v>
      </c>
      <c r="L13" s="9">
        <v>19.7</v>
      </c>
      <c r="M13" s="9">
        <v>129</v>
      </c>
    </row>
    <row r="14" spans="1:13" ht="20.100000000000001" customHeight="1" x14ac:dyDescent="0.25">
      <c r="A14" s="3">
        <f>A11+1</f>
        <v>44553</v>
      </c>
      <c r="B14" s="9" t="s">
        <v>11</v>
      </c>
      <c r="C14" s="9" t="s">
        <v>24</v>
      </c>
      <c r="D14" s="9" t="s">
        <v>236</v>
      </c>
      <c r="E14" s="9" t="s">
        <v>81</v>
      </c>
      <c r="F14" s="9" t="s">
        <v>88</v>
      </c>
      <c r="G14" s="9" t="s">
        <v>27</v>
      </c>
      <c r="H14" s="15" t="s">
        <v>65</v>
      </c>
      <c r="I14" s="9"/>
      <c r="J14" s="19">
        <f>K14*4+L14*9+M14*4</f>
        <v>825.09999999999991</v>
      </c>
      <c r="K14" s="9">
        <v>29.9</v>
      </c>
      <c r="L14" s="9">
        <v>24.7</v>
      </c>
      <c r="M14" s="9">
        <v>120.8</v>
      </c>
    </row>
    <row r="15" spans="1:13" ht="20.100000000000001" customHeight="1" x14ac:dyDescent="0.25">
      <c r="A15" s="27">
        <f>A12+1</f>
        <v>44554</v>
      </c>
      <c r="B15" s="9" t="s">
        <v>9</v>
      </c>
      <c r="C15" s="24" t="s">
        <v>219</v>
      </c>
      <c r="D15" s="25"/>
      <c r="E15" s="25"/>
      <c r="F15" s="25"/>
      <c r="G15" s="25"/>
      <c r="H15" s="25"/>
      <c r="I15" s="26"/>
      <c r="J15" s="24"/>
      <c r="K15" s="25"/>
      <c r="L15" s="25"/>
      <c r="M15" s="26"/>
    </row>
    <row r="16" spans="1:13" ht="20.100000000000001" customHeight="1" x14ac:dyDescent="0.25">
      <c r="A16" s="28"/>
      <c r="B16" s="9" t="s">
        <v>10</v>
      </c>
      <c r="C16" s="12" t="s">
        <v>29</v>
      </c>
      <c r="D16" s="12" t="s">
        <v>217</v>
      </c>
      <c r="E16" s="12" t="s">
        <v>215</v>
      </c>
      <c r="F16" s="10" t="s">
        <v>212</v>
      </c>
      <c r="G16" s="12" t="s">
        <v>213</v>
      </c>
      <c r="H16" s="11" t="s">
        <v>214</v>
      </c>
      <c r="I16" s="9" t="s">
        <v>104</v>
      </c>
      <c r="J16" s="19">
        <f>K16*4+L16*9+M16*4</f>
        <v>859.5</v>
      </c>
      <c r="K16" s="9">
        <v>35.4</v>
      </c>
      <c r="L16" s="9">
        <v>20.7</v>
      </c>
      <c r="M16" s="9">
        <v>132.9</v>
      </c>
    </row>
    <row r="17" spans="1:13" ht="20.100000000000001" customHeight="1" x14ac:dyDescent="0.25">
      <c r="A17" s="3">
        <f>A14+1</f>
        <v>44554</v>
      </c>
      <c r="B17" s="9" t="s">
        <v>11</v>
      </c>
      <c r="C17" s="9" t="s">
        <v>24</v>
      </c>
      <c r="D17" s="9" t="s">
        <v>235</v>
      </c>
      <c r="E17" s="14" t="s">
        <v>234</v>
      </c>
      <c r="F17" s="9" t="s">
        <v>84</v>
      </c>
      <c r="G17" s="9" t="s">
        <v>15</v>
      </c>
      <c r="H17" s="9" t="s">
        <v>93</v>
      </c>
      <c r="I17" s="9"/>
      <c r="J17" s="19">
        <f>K17*4+L17*9+M17*4</f>
        <v>808.7</v>
      </c>
      <c r="K17" s="9">
        <v>30.6</v>
      </c>
      <c r="L17" s="9">
        <v>23.5</v>
      </c>
      <c r="M17" s="9">
        <v>118.7</v>
      </c>
    </row>
    <row r="18" spans="1:13" ht="20.100000000000001" customHeight="1" x14ac:dyDescent="0.25">
      <c r="A18" s="27">
        <f>A15+1</f>
        <v>44555</v>
      </c>
      <c r="B18" s="9" t="s">
        <v>9</v>
      </c>
      <c r="C18" s="24" t="s">
        <v>224</v>
      </c>
      <c r="D18" s="25"/>
      <c r="E18" s="25"/>
      <c r="F18" s="25"/>
      <c r="G18" s="25"/>
      <c r="H18" s="25"/>
      <c r="I18" s="26"/>
      <c r="J18" s="24"/>
      <c r="K18" s="25"/>
      <c r="L18" s="25"/>
      <c r="M18" s="26"/>
    </row>
    <row r="19" spans="1:13" ht="20.100000000000001" customHeight="1" x14ac:dyDescent="0.25">
      <c r="A19" s="28"/>
      <c r="B19" s="7" t="s">
        <v>10</v>
      </c>
      <c r="C19" s="9" t="s">
        <v>24</v>
      </c>
      <c r="D19" s="9" t="s">
        <v>245</v>
      </c>
      <c r="E19" s="9" t="s">
        <v>238</v>
      </c>
      <c r="F19" s="9" t="s">
        <v>86</v>
      </c>
      <c r="G19" s="9" t="s">
        <v>42</v>
      </c>
      <c r="H19" s="7" t="s">
        <v>64</v>
      </c>
      <c r="I19" s="7"/>
      <c r="J19" s="19">
        <f>K19*4+L19*9+M19*4</f>
        <v>859.8</v>
      </c>
      <c r="K19" s="7">
        <v>33.5</v>
      </c>
      <c r="L19" s="7">
        <v>22.6</v>
      </c>
      <c r="M19" s="7">
        <v>130.6</v>
      </c>
    </row>
    <row r="20" spans="1:13" s="8" customFormat="1" ht="20.100000000000001" customHeight="1" x14ac:dyDescent="0.25">
      <c r="A20" s="3">
        <f>A17+1</f>
        <v>44555</v>
      </c>
      <c r="B20" s="9" t="s">
        <v>11</v>
      </c>
      <c r="C20" s="9" t="s">
        <v>24</v>
      </c>
      <c r="D20" s="9" t="s">
        <v>239</v>
      </c>
      <c r="E20" s="9" t="s">
        <v>56</v>
      </c>
      <c r="F20" s="9" t="s">
        <v>85</v>
      </c>
      <c r="G20" s="9" t="s">
        <v>33</v>
      </c>
      <c r="H20" s="9" t="s">
        <v>240</v>
      </c>
      <c r="I20" s="9"/>
      <c r="J20" s="19">
        <f>K20*4+L20*9+M20*4</f>
        <v>828.59999999999991</v>
      </c>
      <c r="K20" s="9">
        <v>31.3</v>
      </c>
      <c r="L20" s="9">
        <v>25</v>
      </c>
      <c r="M20" s="9">
        <v>119.6</v>
      </c>
    </row>
    <row r="21" spans="1:13" ht="20.100000000000001" customHeight="1" x14ac:dyDescent="0.25">
      <c r="A21" s="29">
        <f>A18+1</f>
        <v>44556</v>
      </c>
      <c r="B21" s="5" t="s">
        <v>9</v>
      </c>
      <c r="C21" s="32" t="s">
        <v>225</v>
      </c>
      <c r="D21" s="33"/>
      <c r="E21" s="33"/>
      <c r="F21" s="33"/>
      <c r="G21" s="33"/>
      <c r="H21" s="33"/>
      <c r="I21" s="34"/>
      <c r="J21" s="24"/>
      <c r="K21" s="25"/>
      <c r="L21" s="25"/>
      <c r="M21" s="26"/>
    </row>
    <row r="22" spans="1:13" ht="20.100000000000001" customHeight="1" x14ac:dyDescent="0.25">
      <c r="A22" s="28"/>
      <c r="B22" s="9" t="s">
        <v>10</v>
      </c>
      <c r="C22" s="24" t="s">
        <v>243</v>
      </c>
      <c r="D22" s="25"/>
      <c r="E22" s="25"/>
      <c r="F22" s="25"/>
      <c r="G22" s="26"/>
      <c r="H22" s="9" t="s">
        <v>241</v>
      </c>
      <c r="I22" s="9"/>
      <c r="J22" s="19">
        <f>K22*4+L22*9+M22*4</f>
        <v>800.7</v>
      </c>
      <c r="K22" s="9">
        <v>26.8</v>
      </c>
      <c r="L22" s="9">
        <v>24.3</v>
      </c>
      <c r="M22" s="9">
        <v>118.7</v>
      </c>
    </row>
    <row r="23" spans="1:13" ht="20.100000000000001" customHeight="1" x14ac:dyDescent="0.25">
      <c r="A23" s="3">
        <f>A20+1</f>
        <v>44556</v>
      </c>
      <c r="B23" s="9" t="s">
        <v>11</v>
      </c>
      <c r="C23" s="9" t="s">
        <v>24</v>
      </c>
      <c r="D23" s="9" t="s">
        <v>242</v>
      </c>
      <c r="E23" s="9" t="s">
        <v>82</v>
      </c>
      <c r="F23" s="9" t="s">
        <v>87</v>
      </c>
      <c r="G23" s="9" t="s">
        <v>20</v>
      </c>
      <c r="H23" s="9" t="s">
        <v>92</v>
      </c>
      <c r="I23" s="9"/>
      <c r="J23" s="19">
        <f>K23*4+L23*9+M23*4</f>
        <v>802.4</v>
      </c>
      <c r="K23" s="9">
        <v>28.5</v>
      </c>
      <c r="L23" s="9">
        <v>23.2</v>
      </c>
      <c r="M23" s="9">
        <v>119.9</v>
      </c>
    </row>
  </sheetData>
  <mergeCells count="25">
    <mergeCell ref="A12:A13"/>
    <mergeCell ref="C12:I12"/>
    <mergeCell ref="J12:M12"/>
    <mergeCell ref="A21:A22"/>
    <mergeCell ref="C21:I21"/>
    <mergeCell ref="J21:M21"/>
    <mergeCell ref="C22:G22"/>
    <mergeCell ref="A15:A16"/>
    <mergeCell ref="C15:I15"/>
    <mergeCell ref="J15:M15"/>
    <mergeCell ref="A18:A19"/>
    <mergeCell ref="C18:I18"/>
    <mergeCell ref="J18:M18"/>
    <mergeCell ref="C6:I6"/>
    <mergeCell ref="J6:M6"/>
    <mergeCell ref="A6:A7"/>
    <mergeCell ref="C10:G10"/>
    <mergeCell ref="A1:M1"/>
    <mergeCell ref="E2:G2"/>
    <mergeCell ref="A3:A4"/>
    <mergeCell ref="C3:I3"/>
    <mergeCell ref="J3:M3"/>
    <mergeCell ref="A9:A10"/>
    <mergeCell ref="C9:I9"/>
    <mergeCell ref="J9:M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C1" zoomScaleNormal="100" workbookViewId="0">
      <selection activeCell="J12" sqref="J12:M12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1" t="s">
        <v>107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30" t="s">
        <v>13</v>
      </c>
      <c r="F2" s="30"/>
      <c r="G2" s="30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7">
        <v>44557</v>
      </c>
      <c r="B3" s="9" t="s">
        <v>9</v>
      </c>
      <c r="C3" s="24" t="s">
        <v>255</v>
      </c>
      <c r="D3" s="25"/>
      <c r="E3" s="25"/>
      <c r="F3" s="25"/>
      <c r="G3" s="25"/>
      <c r="H3" s="25"/>
      <c r="I3" s="26"/>
      <c r="J3" s="24"/>
      <c r="K3" s="25"/>
      <c r="L3" s="25"/>
      <c r="M3" s="26"/>
    </row>
    <row r="4" spans="1:13" ht="20.100000000000001" customHeight="1" x14ac:dyDescent="0.25">
      <c r="A4" s="28"/>
      <c r="B4" s="9" t="s">
        <v>10</v>
      </c>
      <c r="C4" s="12" t="s">
        <v>16</v>
      </c>
      <c r="D4" s="12" t="s">
        <v>184</v>
      </c>
      <c r="E4" s="12" t="s">
        <v>246</v>
      </c>
      <c r="F4" s="12" t="s">
        <v>247</v>
      </c>
      <c r="G4" s="12" t="s">
        <v>15</v>
      </c>
      <c r="H4" s="12" t="s">
        <v>248</v>
      </c>
      <c r="I4" s="9" t="s">
        <v>101</v>
      </c>
      <c r="J4" s="19">
        <f>K4*4+L4*9+M4*4</f>
        <v>876.2</v>
      </c>
      <c r="K4" s="9">
        <v>35.700000000000003</v>
      </c>
      <c r="L4" s="9">
        <v>25.4</v>
      </c>
      <c r="M4" s="9">
        <v>126.2</v>
      </c>
    </row>
    <row r="5" spans="1:13" ht="20.100000000000001" customHeight="1" x14ac:dyDescent="0.25">
      <c r="A5" s="3">
        <f>A3</f>
        <v>44557</v>
      </c>
      <c r="B5" s="9" t="s">
        <v>11</v>
      </c>
      <c r="C5" s="9" t="s">
        <v>31</v>
      </c>
      <c r="D5" s="9" t="s">
        <v>262</v>
      </c>
      <c r="E5" s="9" t="s">
        <v>94</v>
      </c>
      <c r="F5" s="9" t="s">
        <v>95</v>
      </c>
      <c r="G5" s="9" t="s">
        <v>257</v>
      </c>
      <c r="H5" s="4" t="s">
        <v>97</v>
      </c>
      <c r="I5" s="9"/>
      <c r="J5" s="19">
        <f>K5*4+L5*9+M5*4</f>
        <v>800.7</v>
      </c>
      <c r="K5" s="9">
        <v>28.7</v>
      </c>
      <c r="L5" s="9">
        <v>23.5</v>
      </c>
      <c r="M5" s="9">
        <v>118.6</v>
      </c>
    </row>
    <row r="6" spans="1:13" ht="20.100000000000001" customHeight="1" x14ac:dyDescent="0.25">
      <c r="A6" s="27">
        <f>A3+1</f>
        <v>44558</v>
      </c>
      <c r="B6" s="9" t="s">
        <v>9</v>
      </c>
      <c r="C6" s="24" t="s">
        <v>98</v>
      </c>
      <c r="D6" s="25"/>
      <c r="E6" s="25"/>
      <c r="F6" s="25"/>
      <c r="G6" s="25"/>
      <c r="H6" s="25"/>
      <c r="I6" s="26"/>
      <c r="J6" s="24"/>
      <c r="K6" s="25"/>
      <c r="L6" s="25"/>
      <c r="M6" s="26"/>
    </row>
    <row r="7" spans="1:13" ht="20.100000000000001" customHeight="1" x14ac:dyDescent="0.25">
      <c r="A7" s="29"/>
      <c r="B7" s="9" t="s">
        <v>10</v>
      </c>
      <c r="C7" s="12" t="s">
        <v>249</v>
      </c>
      <c r="D7" s="18" t="s">
        <v>258</v>
      </c>
      <c r="E7" s="12" t="s">
        <v>250</v>
      </c>
      <c r="F7" s="12" t="s">
        <v>285</v>
      </c>
      <c r="G7" s="12" t="s">
        <v>20</v>
      </c>
      <c r="H7" s="12" t="s">
        <v>251</v>
      </c>
      <c r="I7" s="9"/>
      <c r="J7" s="19">
        <f>K7*4+L7*9+M7*4</f>
        <v>826.8</v>
      </c>
      <c r="K7" s="9">
        <v>30</v>
      </c>
      <c r="L7" s="9">
        <v>22</v>
      </c>
      <c r="M7" s="9">
        <v>127.2</v>
      </c>
    </row>
    <row r="8" spans="1:13" ht="20.100000000000001" customHeight="1" x14ac:dyDescent="0.25">
      <c r="A8" s="3">
        <f>A5+1</f>
        <v>44558</v>
      </c>
      <c r="B8" s="9" t="s">
        <v>11</v>
      </c>
      <c r="C8" s="9" t="s">
        <v>31</v>
      </c>
      <c r="D8" s="18" t="s">
        <v>291</v>
      </c>
      <c r="E8" s="9" t="s">
        <v>290</v>
      </c>
      <c r="F8" s="9" t="s">
        <v>96</v>
      </c>
      <c r="G8" s="5" t="s">
        <v>40</v>
      </c>
      <c r="H8" s="9" t="s">
        <v>66</v>
      </c>
      <c r="I8" s="18"/>
      <c r="J8" s="19">
        <f>K8*4+L8*9+M8*4</f>
        <v>830.7</v>
      </c>
      <c r="K8" s="9">
        <v>29.6</v>
      </c>
      <c r="L8" s="9">
        <v>24.3</v>
      </c>
      <c r="M8" s="9">
        <v>123.4</v>
      </c>
    </row>
    <row r="9" spans="1:13" ht="20.100000000000001" customHeight="1" x14ac:dyDescent="0.25">
      <c r="A9" s="27">
        <f>A6+1</f>
        <v>44559</v>
      </c>
      <c r="B9" s="9" t="s">
        <v>9</v>
      </c>
      <c r="C9" s="24" t="s">
        <v>99</v>
      </c>
      <c r="D9" s="25"/>
      <c r="E9" s="25"/>
      <c r="F9" s="25"/>
      <c r="G9" s="25"/>
      <c r="H9" s="25"/>
      <c r="I9" s="26"/>
      <c r="J9" s="24"/>
      <c r="K9" s="25"/>
      <c r="L9" s="25"/>
      <c r="M9" s="26"/>
    </row>
    <row r="10" spans="1:13" ht="20.100000000000001" customHeight="1" x14ac:dyDescent="0.25">
      <c r="A10" s="28"/>
      <c r="B10" s="9" t="s">
        <v>10</v>
      </c>
      <c r="C10" s="12" t="s">
        <v>16</v>
      </c>
      <c r="D10" s="12" t="s">
        <v>286</v>
      </c>
      <c r="E10" s="14" t="s">
        <v>237</v>
      </c>
      <c r="F10" s="12" t="s">
        <v>287</v>
      </c>
      <c r="G10" s="12" t="s">
        <v>32</v>
      </c>
      <c r="H10" s="12" t="s">
        <v>252</v>
      </c>
      <c r="I10" s="9" t="s">
        <v>106</v>
      </c>
      <c r="J10" s="19">
        <f>K10*4+L10*9+M10*4</f>
        <v>869.80000000000007</v>
      </c>
      <c r="K10" s="9">
        <v>29.5</v>
      </c>
      <c r="L10" s="9">
        <v>17.399999999999999</v>
      </c>
      <c r="M10" s="9">
        <v>148.80000000000001</v>
      </c>
    </row>
    <row r="11" spans="1:13" ht="20.100000000000001" customHeight="1" x14ac:dyDescent="0.25">
      <c r="A11" s="3">
        <f>A8+1</f>
        <v>44559</v>
      </c>
      <c r="B11" s="9" t="s">
        <v>11</v>
      </c>
      <c r="C11" s="9" t="s">
        <v>31</v>
      </c>
      <c r="D11" s="9" t="s">
        <v>259</v>
      </c>
      <c r="E11" s="9" t="s">
        <v>260</v>
      </c>
      <c r="F11" s="13" t="s">
        <v>292</v>
      </c>
      <c r="G11" s="9" t="s">
        <v>43</v>
      </c>
      <c r="H11" s="9" t="s">
        <v>261</v>
      </c>
      <c r="I11" s="9"/>
      <c r="J11" s="19">
        <f>K11*4+L11*9+M11*4</f>
        <v>804.5</v>
      </c>
      <c r="K11" s="9">
        <v>28.5</v>
      </c>
      <c r="L11" s="9">
        <v>23.7</v>
      </c>
      <c r="M11" s="9">
        <v>119.3</v>
      </c>
    </row>
    <row r="12" spans="1:13" ht="19.5" customHeight="1" x14ac:dyDescent="0.25">
      <c r="A12" s="27">
        <f>A9+1</f>
        <v>44560</v>
      </c>
      <c r="B12" s="9" t="s">
        <v>9</v>
      </c>
      <c r="C12" s="24" t="s">
        <v>256</v>
      </c>
      <c r="D12" s="25"/>
      <c r="E12" s="25"/>
      <c r="F12" s="25"/>
      <c r="G12" s="25"/>
      <c r="H12" s="25"/>
      <c r="I12" s="26"/>
      <c r="J12" s="24"/>
      <c r="K12" s="25"/>
      <c r="L12" s="25"/>
      <c r="M12" s="26"/>
    </row>
    <row r="13" spans="1:13" ht="20.100000000000001" customHeight="1" x14ac:dyDescent="0.25">
      <c r="A13" s="29"/>
      <c r="B13" s="9" t="s">
        <v>10</v>
      </c>
      <c r="C13" s="24" t="s">
        <v>254</v>
      </c>
      <c r="D13" s="25"/>
      <c r="E13" s="25"/>
      <c r="F13" s="25"/>
      <c r="G13" s="26"/>
      <c r="H13" s="9" t="s">
        <v>253</v>
      </c>
      <c r="I13" s="9"/>
      <c r="J13" s="19">
        <f>K13*4+L13*9+M13*4</f>
        <v>813.90000000000009</v>
      </c>
      <c r="K13" s="9">
        <v>29.8</v>
      </c>
      <c r="L13" s="9">
        <v>23.9</v>
      </c>
      <c r="M13" s="9">
        <v>119.9</v>
      </c>
    </row>
    <row r="14" spans="1:13" ht="20.100000000000001" customHeight="1" x14ac:dyDescent="0.25">
      <c r="A14" s="3">
        <f>A11+1</f>
        <v>44560</v>
      </c>
      <c r="B14" s="9" t="s">
        <v>11</v>
      </c>
      <c r="C14" s="24" t="s">
        <v>14</v>
      </c>
      <c r="D14" s="25"/>
      <c r="E14" s="25"/>
      <c r="F14" s="25"/>
      <c r="G14" s="25"/>
      <c r="H14" s="25"/>
      <c r="I14" s="26"/>
      <c r="J14" s="24"/>
      <c r="K14" s="25"/>
      <c r="L14" s="25"/>
      <c r="M14" s="26"/>
    </row>
  </sheetData>
  <mergeCells count="17">
    <mergeCell ref="C14:I14"/>
    <mergeCell ref="A9:A10"/>
    <mergeCell ref="C9:I9"/>
    <mergeCell ref="J9:M9"/>
    <mergeCell ref="A12:A13"/>
    <mergeCell ref="C12:I12"/>
    <mergeCell ref="J12:M12"/>
    <mergeCell ref="J14:M14"/>
    <mergeCell ref="C6:I6"/>
    <mergeCell ref="J6:M6"/>
    <mergeCell ref="A6:A7"/>
    <mergeCell ref="C13:G13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12-1</vt:lpstr>
      <vt:lpstr>12-2</vt:lpstr>
      <vt:lpstr>12-3</vt:lpstr>
      <vt:lpstr>12-4</vt:lpstr>
      <vt:lpstr>12-5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WEIDY</cp:lastModifiedBy>
  <cp:lastPrinted>2019-09-26T01:21:59Z</cp:lastPrinted>
  <dcterms:created xsi:type="dcterms:W3CDTF">2019-09-11T00:38:30Z</dcterms:created>
  <dcterms:modified xsi:type="dcterms:W3CDTF">2021-11-26T04:22:09Z</dcterms:modified>
</cp:coreProperties>
</file>