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075" windowHeight="7845"/>
  </bookViews>
  <sheets>
    <sheet name="3-1" sheetId="1" r:id="rId1"/>
    <sheet name="3-2" sheetId="2" r:id="rId2"/>
    <sheet name="3-3" sheetId="3" r:id="rId3"/>
    <sheet name="3-4" sheetId="4" r:id="rId4"/>
    <sheet name="3-5" sheetId="5" r:id="rId5"/>
  </sheets>
  <calcPr calcId="145621"/>
</workbook>
</file>

<file path=xl/calcChain.xml><?xml version="1.0" encoding="utf-8"?>
<calcChain xmlns="http://schemas.openxmlformats.org/spreadsheetml/2006/main">
  <c r="J14" i="5" l="1"/>
  <c r="J13" i="5"/>
  <c r="J11" i="5"/>
  <c r="J10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16" i="2"/>
  <c r="J14" i="2"/>
  <c r="J13" i="2"/>
  <c r="J11" i="2"/>
  <c r="J10" i="2"/>
  <c r="J8" i="2"/>
  <c r="J7" i="2"/>
  <c r="J5" i="2"/>
  <c r="J4" i="2"/>
  <c r="J20" i="1"/>
  <c r="J19" i="1"/>
  <c r="J17" i="1"/>
  <c r="J16" i="1"/>
  <c r="J14" i="1"/>
  <c r="J13" i="1"/>
  <c r="J11" i="1"/>
  <c r="J10" i="1"/>
  <c r="J8" i="1"/>
  <c r="J7" i="1"/>
  <c r="J5" i="1"/>
  <c r="J4" i="1"/>
  <c r="A20" i="3" l="1"/>
  <c r="A21" i="3" l="1"/>
  <c r="A18" i="3"/>
  <c r="A23" i="3"/>
  <c r="A20" i="1" l="1"/>
  <c r="A18" i="1"/>
  <c r="A17" i="1"/>
  <c r="A15" i="1"/>
  <c r="A6" i="5"/>
  <c r="A9" i="5" s="1"/>
  <c r="A12" i="5" s="1"/>
  <c r="A5" i="5"/>
  <c r="A8" i="5" s="1"/>
  <c r="A11" i="5" s="1"/>
  <c r="A14" i="5" s="1"/>
  <c r="A9" i="4"/>
  <c r="A12" i="4" s="1"/>
  <c r="A15" i="4" s="1"/>
  <c r="A18" i="4" s="1"/>
  <c r="A21" i="4" s="1"/>
  <c r="A8" i="4"/>
  <c r="A11" i="4" s="1"/>
  <c r="A14" i="4" s="1"/>
  <c r="A17" i="4" s="1"/>
  <c r="A20" i="4" s="1"/>
  <c r="A23" i="4" s="1"/>
  <c r="A6" i="4"/>
  <c r="A5" i="4"/>
  <c r="A8" i="3"/>
  <c r="A11" i="3" s="1"/>
  <c r="A14" i="3" s="1"/>
  <c r="A17" i="3" s="1"/>
  <c r="A6" i="3"/>
  <c r="A9" i="3" s="1"/>
  <c r="A12" i="3" s="1"/>
  <c r="A15" i="3" s="1"/>
  <c r="A5" i="3"/>
  <c r="A6" i="2"/>
  <c r="A9" i="2" s="1"/>
  <c r="A12" i="2" s="1"/>
  <c r="A15" i="2" s="1"/>
  <c r="A5" i="2"/>
  <c r="A8" i="2" s="1"/>
  <c r="A11" i="2" s="1"/>
  <c r="A14" i="2" s="1"/>
  <c r="A17" i="2" s="1"/>
  <c r="A5" i="1" l="1"/>
  <c r="A8" i="1" l="1"/>
  <c r="A11" i="1" s="1"/>
  <c r="A14" i="1" s="1"/>
  <c r="A6" i="1"/>
  <c r="A9" i="1" s="1"/>
  <c r="A12" i="1" s="1"/>
</calcChain>
</file>

<file path=xl/sharedStrings.xml><?xml version="1.0" encoding="utf-8"?>
<sst xmlns="http://schemas.openxmlformats.org/spreadsheetml/2006/main" count="503" uniqueCount="299">
  <si>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</si>
  <si>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</si>
  <si>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</si>
  <si>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</si>
  <si>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</si>
  <si>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</si>
  <si>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</si>
  <si>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</si>
  <si>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</si>
  <si>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</si>
  <si>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</si>
  <si>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</si>
  <si>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</si>
  <si>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</si>
  <si>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111年3月份 普門中學早、午、晚菜單 〔葷食〕</t>
    <phoneticPr fontId="1" type="noConversion"/>
  </si>
  <si>
    <t>蔬食日</t>
    <phoneticPr fontId="1" type="noConversion"/>
  </si>
  <si>
    <t>糙米飯</t>
  </si>
  <si>
    <t>宮保豆腐</t>
  </si>
  <si>
    <t>沙茶油菜</t>
  </si>
  <si>
    <t>玉米蛋花</t>
  </si>
  <si>
    <t>黑胡椒豬柳</t>
  </si>
  <si>
    <t>泡菜炒蛋</t>
  </si>
  <si>
    <t>黑胡椒豆芽菜</t>
  </si>
  <si>
    <t>炒青江菜</t>
  </si>
  <si>
    <t>綜合甜湯</t>
  </si>
  <si>
    <t>蔥 油 雞</t>
  </si>
  <si>
    <t>燕麥米飯</t>
  </si>
  <si>
    <t>甘醇風味馬鈴薯</t>
  </si>
  <si>
    <t>香菇蒸蛋</t>
  </si>
  <si>
    <t>炒小白菜</t>
  </si>
  <si>
    <t>金針龍骨</t>
  </si>
  <si>
    <t>泰式酸辣雞</t>
  </si>
  <si>
    <t>螞蟻上樹</t>
  </si>
  <si>
    <t>麻油菠菜</t>
  </si>
  <si>
    <t>榨菜肉絲</t>
  </si>
  <si>
    <t>胚芽米飯</t>
  </si>
  <si>
    <t>炒大陸妹</t>
  </si>
  <si>
    <t>綠豆仁西谷米甜湯</t>
  </si>
  <si>
    <t>玉米炒蛋</t>
  </si>
  <si>
    <t>沙茶三絲豆包</t>
  </si>
  <si>
    <t>炒青花菜</t>
  </si>
  <si>
    <t>黃瓜黑輪</t>
  </si>
  <si>
    <t>小米飯</t>
  </si>
  <si>
    <t>紅糟肉丁</t>
  </si>
  <si>
    <t>海茸炒肉絲</t>
  </si>
  <si>
    <t>柴魚青江菜</t>
  </si>
  <si>
    <t>韭菜豆芽</t>
  </si>
  <si>
    <t>芹菜魚丸</t>
  </si>
  <si>
    <t>三 杯 雞</t>
  </si>
  <si>
    <t>咖哩豆腐</t>
  </si>
  <si>
    <t>炒 油 菜</t>
  </si>
  <si>
    <t>養 生 湯</t>
  </si>
  <si>
    <t>紅蘿蔔炒蛋</t>
  </si>
  <si>
    <t>豆干炒高麗菜</t>
  </si>
  <si>
    <t>薑絲芥蘭菜</t>
  </si>
  <si>
    <t>桂圓銀耳甜湯</t>
  </si>
  <si>
    <t>五穀米飯</t>
  </si>
  <si>
    <t>冬瓜燜豆皮</t>
  </si>
  <si>
    <t>柴魚蒸蛋</t>
  </si>
  <si>
    <t>藥膳雞湯</t>
  </si>
  <si>
    <t>照燒雞丁</t>
  </si>
  <si>
    <t>木 須 肉</t>
  </si>
  <si>
    <t>芝麻球×2</t>
  </si>
  <si>
    <t>柴魚蘿蔔</t>
  </si>
  <si>
    <t>海帶燒肉</t>
  </si>
  <si>
    <t>沙茶豆干</t>
  </si>
  <si>
    <t>小黃瓜培根</t>
  </si>
  <si>
    <t>炒高麗菜</t>
  </si>
  <si>
    <t>四神龍骨</t>
  </si>
  <si>
    <t>菜甫炒蛋</t>
  </si>
  <si>
    <t>彩椒豆芽菜</t>
  </si>
  <si>
    <t>紅豆地瓜甜湯</t>
  </si>
  <si>
    <t>甜不辣肉片</t>
  </si>
  <si>
    <t>毛豆炒絞肉</t>
  </si>
  <si>
    <t>炒 菠 菜</t>
  </si>
  <si>
    <t>枸杞玉米冬瓜</t>
  </si>
  <si>
    <t>麥片米飯</t>
  </si>
  <si>
    <t>豆 乳 雞</t>
  </si>
  <si>
    <t>酸辣椰菜燴肉片</t>
  </si>
  <si>
    <t>開陽白菜</t>
  </si>
  <si>
    <t>扁蒲肉絲</t>
  </si>
  <si>
    <t>筍干燒肉</t>
  </si>
  <si>
    <t>豆包甘藍</t>
  </si>
  <si>
    <t>越式寬粉</t>
  </si>
  <si>
    <t>紫菜針菇</t>
  </si>
  <si>
    <t>芝麻米飯</t>
  </si>
  <si>
    <t>三杯油腐</t>
  </si>
  <si>
    <t>山粉圓甜湯</t>
  </si>
  <si>
    <t>椒 麻 雞</t>
  </si>
  <si>
    <t>洋蔥炒蛋</t>
  </si>
  <si>
    <t>椒鹽地瓜條</t>
  </si>
  <si>
    <t>肉燥大陸妹</t>
  </si>
  <si>
    <t>蔬菜濃湯</t>
  </si>
  <si>
    <t>當歸鴨湯</t>
    <phoneticPr fontId="1" type="noConversion"/>
  </si>
  <si>
    <t>油飯、椒鹽三節翅×1、炒青花菜</t>
    <phoneticPr fontId="1" type="noConversion"/>
  </si>
  <si>
    <t>馬鈴薯濃湯</t>
    <phoneticPr fontId="1" type="noConversion"/>
  </si>
  <si>
    <t>羅勒義式雞肉麵、成都翅小腿×2、炒高麗菜</t>
    <phoneticPr fontId="1" type="noConversion"/>
  </si>
  <si>
    <t>海芽大骨</t>
    <phoneticPr fontId="1" type="noConversion"/>
  </si>
  <si>
    <t>香菇肉羹麵、焦糖滷雞腿×1、咖哩花菜</t>
    <phoneticPr fontId="1" type="noConversion"/>
  </si>
  <si>
    <t>白米飯</t>
    <phoneticPr fontId="1" type="noConversion"/>
  </si>
  <si>
    <t>三杯杏鮑菇</t>
    <phoneticPr fontId="1" type="noConversion"/>
  </si>
  <si>
    <t>蜜汁甜不辣</t>
    <phoneticPr fontId="1" type="noConversion"/>
  </si>
  <si>
    <t>炒小白菜</t>
    <phoneticPr fontId="1" type="noConversion"/>
  </si>
  <si>
    <t>炒大陸妹</t>
    <phoneticPr fontId="1" type="noConversion"/>
  </si>
  <si>
    <t>炒 菠 菜</t>
    <phoneticPr fontId="1" type="noConversion"/>
  </si>
  <si>
    <t>炒 油 菜</t>
    <phoneticPr fontId="1" type="noConversion"/>
  </si>
  <si>
    <t>炒大陸妹</t>
    <phoneticPr fontId="1" type="noConversion"/>
  </si>
  <si>
    <t>黑胡椒豬柳</t>
    <phoneticPr fontId="1" type="noConversion"/>
  </si>
  <si>
    <t>紅蘿蔔炒蛋</t>
    <phoneticPr fontId="1" type="noConversion"/>
  </si>
  <si>
    <t>洋蔥肉絲</t>
    <phoneticPr fontId="1" type="noConversion"/>
  </si>
  <si>
    <t>金瓜冬粉</t>
    <phoneticPr fontId="1" type="noConversion"/>
  </si>
  <si>
    <t>椒鹽地瓜條</t>
    <phoneticPr fontId="1" type="noConversion"/>
  </si>
  <si>
    <t>椒 麻 雞</t>
    <phoneticPr fontId="1" type="noConversion"/>
  </si>
  <si>
    <t>宮保雞丁</t>
    <phoneticPr fontId="1" type="noConversion"/>
  </si>
  <si>
    <t>花枝排×1</t>
    <phoneticPr fontId="1" type="noConversion"/>
  </si>
  <si>
    <t>韓式炒年糕</t>
    <phoneticPr fontId="1" type="noConversion"/>
  </si>
  <si>
    <t>紅 燒 肉</t>
    <phoneticPr fontId="1" type="noConversion"/>
  </si>
  <si>
    <t>翡翠豆腐</t>
    <phoneticPr fontId="1" type="noConversion"/>
  </si>
  <si>
    <t>白 菜 滷</t>
    <phoneticPr fontId="1" type="noConversion"/>
  </si>
  <si>
    <t>花生香腸</t>
    <phoneticPr fontId="1" type="noConversion"/>
  </si>
  <si>
    <t>鮮蔬蘿蔔糕</t>
    <phoneticPr fontId="1" type="noConversion"/>
  </si>
  <si>
    <t>滷海帶結</t>
    <phoneticPr fontId="1" type="noConversion"/>
  </si>
  <si>
    <t>什錦炒麵、雞肉堡排×1、雙色花椰菜</t>
    <phoneticPr fontId="1" type="noConversion"/>
  </si>
  <si>
    <t>海芽燜蛋</t>
    <phoneticPr fontId="1" type="noConversion"/>
  </si>
  <si>
    <t>珍珠紅茶甜湯</t>
    <phoneticPr fontId="1" type="noConversion"/>
  </si>
  <si>
    <t>紫菜大骨</t>
    <phoneticPr fontId="1" type="noConversion"/>
  </si>
  <si>
    <t>蘿蔔雞湯</t>
    <phoneticPr fontId="1" type="noConversion"/>
  </si>
  <si>
    <t>黃瓜玉米</t>
    <phoneticPr fontId="1" type="noConversion"/>
  </si>
  <si>
    <t>冬瓜大骨</t>
    <phoneticPr fontId="1" type="noConversion"/>
  </si>
  <si>
    <t>味 噌 湯</t>
    <phoneticPr fontId="1" type="noConversion"/>
  </si>
  <si>
    <t>關東煮湯</t>
    <phoneticPr fontId="1" type="noConversion"/>
  </si>
  <si>
    <t>榨菜肉絲</t>
    <phoneticPr fontId="1" type="noConversion"/>
  </si>
  <si>
    <t>棗子</t>
    <phoneticPr fontId="1" type="noConversion"/>
  </si>
  <si>
    <t>香蕉</t>
    <phoneticPr fontId="1" type="noConversion"/>
  </si>
  <si>
    <t>豆豉蒸排骨</t>
    <phoneticPr fontId="1" type="noConversion"/>
  </si>
  <si>
    <t>越瓜豆腸</t>
    <phoneticPr fontId="1" type="noConversion"/>
  </si>
  <si>
    <t>咖哩洋芋</t>
    <phoneticPr fontId="1" type="noConversion"/>
  </si>
  <si>
    <t>鹽 酥 雞</t>
    <phoneticPr fontId="1" type="noConversion"/>
  </si>
  <si>
    <t>京醬肉片</t>
    <phoneticPr fontId="1" type="noConversion"/>
  </si>
  <si>
    <t>打拋豬肉</t>
    <phoneticPr fontId="1" type="noConversion"/>
  </si>
  <si>
    <t>咖 哩 雞</t>
    <phoneticPr fontId="1" type="noConversion"/>
  </si>
  <si>
    <t>三絲滑蛋</t>
    <phoneticPr fontId="1" type="noConversion"/>
  </si>
  <si>
    <t>麻婆豆腐</t>
    <phoneticPr fontId="1" type="noConversion"/>
  </si>
  <si>
    <t>鐵板肉片</t>
    <phoneticPr fontId="1" type="noConversion"/>
  </si>
  <si>
    <t>泡菜炒年糕</t>
    <phoneticPr fontId="1" type="noConversion"/>
  </si>
  <si>
    <t>肉末玉米</t>
    <phoneticPr fontId="1" type="noConversion"/>
  </si>
  <si>
    <t>什錦炒飯、麥克雞塊×3、咖哩花菜</t>
    <phoneticPr fontId="1" type="noConversion"/>
  </si>
  <si>
    <t>豆包四色</t>
    <phoneticPr fontId="1" type="noConversion"/>
  </si>
  <si>
    <t>蜜汁油腐丁</t>
    <phoneticPr fontId="1" type="noConversion"/>
  </si>
  <si>
    <t>炒青江菜</t>
    <phoneticPr fontId="1" type="noConversion"/>
  </si>
  <si>
    <t>炒 油 菜</t>
    <phoneticPr fontId="1" type="noConversion"/>
  </si>
  <si>
    <t>炒小白菜</t>
    <phoneticPr fontId="1" type="noConversion"/>
  </si>
  <si>
    <t>炒 菠 菜</t>
    <phoneticPr fontId="1" type="noConversion"/>
  </si>
  <si>
    <t>椰香山藥捲×1</t>
    <phoneticPr fontId="1" type="noConversion"/>
  </si>
  <si>
    <t>珍珠奶茶甜湯</t>
    <phoneticPr fontId="1" type="noConversion"/>
  </si>
  <si>
    <t>仙草甜湯</t>
    <phoneticPr fontId="1" type="noConversion"/>
  </si>
  <si>
    <t>桶柑</t>
    <phoneticPr fontId="1" type="noConversion"/>
  </si>
  <si>
    <t>蓮霧</t>
    <phoneticPr fontId="1" type="noConversion"/>
  </si>
  <si>
    <t>小蕃茄</t>
    <phoneticPr fontId="1" type="noConversion"/>
  </si>
  <si>
    <t>客家小炒</t>
    <phoneticPr fontId="1" type="noConversion"/>
  </si>
  <si>
    <t>蝦皮高麗菜</t>
    <phoneticPr fontId="1" type="noConversion"/>
  </si>
  <si>
    <t>紅棗白花菜</t>
    <phoneticPr fontId="1" type="noConversion"/>
  </si>
  <si>
    <t>彩椒豆芽菜</t>
    <phoneticPr fontId="1" type="noConversion"/>
  </si>
  <si>
    <t>冬 瓜 封</t>
    <phoneticPr fontId="1" type="noConversion"/>
  </si>
  <si>
    <t>椒鹽肉排×1</t>
    <phoneticPr fontId="1" type="noConversion"/>
  </si>
  <si>
    <t>九塔豆干</t>
    <phoneticPr fontId="1" type="noConversion"/>
  </si>
  <si>
    <t>扁蒲蛋花</t>
    <phoneticPr fontId="1" type="noConversion"/>
  </si>
  <si>
    <t>香菇雞湯</t>
    <phoneticPr fontId="1" type="noConversion"/>
  </si>
  <si>
    <t>四神龍骨</t>
    <phoneticPr fontId="1" type="noConversion"/>
  </si>
  <si>
    <t>蟹絲翡翠</t>
    <phoneticPr fontId="1" type="noConversion"/>
  </si>
  <si>
    <t>咖哩豆腸</t>
    <phoneticPr fontId="1" type="noConversion"/>
  </si>
  <si>
    <t>鮑菇青花菜</t>
    <phoneticPr fontId="1" type="noConversion"/>
  </si>
  <si>
    <t>咖哩肉片</t>
    <phoneticPr fontId="1" type="noConversion"/>
  </si>
  <si>
    <t>炸旗魚排×1</t>
    <phoneticPr fontId="1" type="noConversion"/>
  </si>
  <si>
    <t>京醬肉片</t>
    <phoneticPr fontId="1" type="noConversion"/>
  </si>
  <si>
    <t>蔥 爆 雞</t>
    <phoneticPr fontId="1" type="noConversion"/>
  </si>
  <si>
    <t>百頁滷肉</t>
    <phoneticPr fontId="1" type="noConversion"/>
  </si>
  <si>
    <t>三絲炒蛋</t>
    <phoneticPr fontId="1" type="noConversion"/>
  </si>
  <si>
    <t>炒青花菜</t>
    <phoneticPr fontId="1" type="noConversion"/>
  </si>
  <si>
    <t>炒 菠 菜</t>
    <phoneticPr fontId="1" type="noConversion"/>
  </si>
  <si>
    <t>炒大陸妹</t>
    <phoneticPr fontId="1" type="noConversion"/>
  </si>
  <si>
    <t>淨                            空</t>
    <phoneticPr fontId="1" type="noConversion"/>
  </si>
  <si>
    <t>炒大陸妹</t>
    <phoneticPr fontId="1" type="noConversion"/>
  </si>
  <si>
    <t>炒 油 菜</t>
    <phoneticPr fontId="1" type="noConversion"/>
  </si>
  <si>
    <t>炒高麗菜</t>
    <phoneticPr fontId="1" type="noConversion"/>
  </si>
  <si>
    <t>鹽酥什錦炸物</t>
    <phoneticPr fontId="1" type="noConversion"/>
  </si>
  <si>
    <t>沙茶肉片</t>
    <phoneticPr fontId="1" type="noConversion"/>
  </si>
  <si>
    <t>梅林排骨</t>
    <phoneticPr fontId="1" type="noConversion"/>
  </si>
  <si>
    <t>滷海帶結</t>
    <phoneticPr fontId="1" type="noConversion"/>
  </si>
  <si>
    <t>越式寬粉</t>
    <phoneticPr fontId="1" type="noConversion"/>
  </si>
  <si>
    <t>木 須 肉</t>
    <phoneticPr fontId="1" type="noConversion"/>
  </si>
  <si>
    <t>翡翠蒸蛋</t>
    <phoneticPr fontId="1" type="noConversion"/>
  </si>
  <si>
    <t>白 菜 滷</t>
    <phoneticPr fontId="1" type="noConversion"/>
  </si>
  <si>
    <t>香菇肉燥</t>
    <phoneticPr fontId="1" type="noConversion"/>
  </si>
  <si>
    <t>綠豆粉條甜湯</t>
    <phoneticPr fontId="1" type="noConversion"/>
  </si>
  <si>
    <t>珍珠椰果紅茶甜湯</t>
    <phoneticPr fontId="1" type="noConversion"/>
  </si>
  <si>
    <t>甘藍炒香腸</t>
    <phoneticPr fontId="1" type="noConversion"/>
  </si>
  <si>
    <t>滷炸雞排×1</t>
    <phoneticPr fontId="1" type="noConversion"/>
  </si>
  <si>
    <t>蔥爆甜不辣</t>
    <phoneticPr fontId="1" type="noConversion"/>
  </si>
  <si>
    <t>滷味小棒天</t>
    <phoneticPr fontId="1" type="noConversion"/>
  </si>
  <si>
    <t>香雞排×1</t>
    <phoneticPr fontId="1" type="noConversion"/>
  </si>
  <si>
    <t>滷  蛋×1</t>
    <phoneticPr fontId="1" type="noConversion"/>
  </si>
  <si>
    <t>炸大排×1</t>
    <phoneticPr fontId="1" type="noConversion"/>
  </si>
  <si>
    <t>羅勒豬柳</t>
    <phoneticPr fontId="1" type="noConversion"/>
  </si>
  <si>
    <t>麻 油 雞</t>
    <phoneticPr fontId="1" type="noConversion"/>
  </si>
  <si>
    <t>冬菜冬粉</t>
    <phoneticPr fontId="1" type="noConversion"/>
  </si>
  <si>
    <t>薑絲冬瓜</t>
    <phoneticPr fontId="1" type="noConversion"/>
  </si>
  <si>
    <t>金針大骨</t>
    <phoneticPr fontId="1" type="noConversion"/>
  </si>
  <si>
    <t>玉 米 湯</t>
    <phoneticPr fontId="1" type="noConversion"/>
  </si>
  <si>
    <t>黃瓜針菇</t>
    <phoneticPr fontId="1" type="noConversion"/>
  </si>
  <si>
    <t>香蕉</t>
    <phoneticPr fontId="1" type="noConversion"/>
  </si>
  <si>
    <t>小蕃茄</t>
    <phoneticPr fontId="1" type="noConversion"/>
  </si>
  <si>
    <t>茂谷柑</t>
    <phoneticPr fontId="1" type="noConversion"/>
  </si>
  <si>
    <t>中華豆花</t>
    <phoneticPr fontId="1" type="noConversion"/>
  </si>
  <si>
    <t>沙嗲油腐</t>
    <phoneticPr fontId="1" type="noConversion"/>
  </si>
  <si>
    <t>泡菜炒年糕</t>
    <phoneticPr fontId="1" type="noConversion"/>
  </si>
  <si>
    <t>蘿蔔燒排骨</t>
    <phoneticPr fontId="1" type="noConversion"/>
  </si>
  <si>
    <t>咕 咾 肉</t>
    <phoneticPr fontId="1" type="noConversion"/>
  </si>
  <si>
    <t>蠔油獅子頭×1</t>
    <phoneticPr fontId="1" type="noConversion"/>
  </si>
  <si>
    <t>蔥 油 雞</t>
    <phoneticPr fontId="1" type="noConversion"/>
  </si>
  <si>
    <t>蛋酥滷肉燥</t>
    <phoneticPr fontId="1" type="noConversion"/>
  </si>
  <si>
    <t>紅蘿蔔炒蛋</t>
    <phoneticPr fontId="1" type="noConversion"/>
  </si>
  <si>
    <t>沙茶豆干</t>
    <phoneticPr fontId="1" type="noConversion"/>
  </si>
  <si>
    <t>金菇海帶豆皮</t>
    <phoneticPr fontId="1" type="noConversion"/>
  </si>
  <si>
    <t>玉米炒蛋</t>
    <phoneticPr fontId="1" type="noConversion"/>
  </si>
  <si>
    <t>蜜汁雞腿×1</t>
    <phoneticPr fontId="1" type="noConversion"/>
  </si>
  <si>
    <t>九塔海茸</t>
    <phoneticPr fontId="1" type="noConversion"/>
  </si>
  <si>
    <t>綠咖哩洋芋</t>
    <phoneticPr fontId="1" type="noConversion"/>
  </si>
  <si>
    <t>咖哩花菜</t>
    <phoneticPr fontId="1" type="noConversion"/>
  </si>
  <si>
    <t>香菇高麗菜</t>
    <phoneticPr fontId="1" type="noConversion"/>
  </si>
  <si>
    <t>沙茶冬粉</t>
    <phoneticPr fontId="1" type="noConversion"/>
  </si>
  <si>
    <t>鹽酥炸物</t>
    <phoneticPr fontId="1" type="noConversion"/>
  </si>
  <si>
    <t>紅蔥肉絲炒麵、花枝排×1、黑胡椒毛豆莢</t>
    <phoneticPr fontId="1" type="noConversion"/>
  </si>
  <si>
    <t>紅燒蘿蔔</t>
    <phoneticPr fontId="1" type="noConversion"/>
  </si>
  <si>
    <t>甘醇風味馬鈴薯</t>
    <phoneticPr fontId="1" type="noConversion"/>
  </si>
  <si>
    <t>摩摩喳喳甜湯</t>
    <phoneticPr fontId="1" type="noConversion"/>
  </si>
  <si>
    <t>大白菜燉雞</t>
    <phoneticPr fontId="1" type="noConversion"/>
  </si>
  <si>
    <t>味 噌 湯</t>
    <phoneticPr fontId="1" type="noConversion"/>
  </si>
  <si>
    <t>玉米大骨</t>
    <phoneticPr fontId="1" type="noConversion"/>
  </si>
  <si>
    <t>青菜蛋花</t>
    <phoneticPr fontId="1" type="noConversion"/>
  </si>
  <si>
    <t>薑絲紫菜</t>
    <phoneticPr fontId="1" type="noConversion"/>
  </si>
  <si>
    <t>芹菜魚丸</t>
    <phoneticPr fontId="1" type="noConversion"/>
  </si>
  <si>
    <t>田園鮮蔬豬柳</t>
    <phoneticPr fontId="1" type="noConversion"/>
  </si>
  <si>
    <t>乾蔥花生雞</t>
    <phoneticPr fontId="1" type="noConversion"/>
  </si>
  <si>
    <t>毛豆拌豆干</t>
    <phoneticPr fontId="1" type="noConversion"/>
  </si>
  <si>
    <t>邵子豆腐</t>
    <phoneticPr fontId="1" type="noConversion"/>
  </si>
  <si>
    <t>鐵板肉片</t>
    <phoneticPr fontId="1" type="noConversion"/>
  </si>
  <si>
    <t>茄汁黑輪</t>
    <phoneticPr fontId="1" type="noConversion"/>
  </si>
  <si>
    <t>蜜 汁 雞</t>
    <phoneticPr fontId="1" type="noConversion"/>
  </si>
  <si>
    <t>黑胡椒洋蔥肉粳</t>
    <phoneticPr fontId="1" type="noConversion"/>
  </si>
  <si>
    <t>鹹蛋炒黃瓜</t>
    <phoneticPr fontId="1" type="noConversion"/>
  </si>
  <si>
    <t>紅蔘花菜</t>
    <phoneticPr fontId="1" type="noConversion"/>
  </si>
  <si>
    <t>香菇高麗菜</t>
    <phoneticPr fontId="1" type="noConversion"/>
  </si>
  <si>
    <t>麻油菠菜</t>
    <phoneticPr fontId="1" type="noConversion"/>
  </si>
  <si>
    <t>紅豆西谷米甜湯</t>
    <phoneticPr fontId="1" type="noConversion"/>
  </si>
  <si>
    <t>蔬菜大骨</t>
    <phoneticPr fontId="1" type="noConversion"/>
  </si>
  <si>
    <t>豆薯蛋花</t>
    <phoneticPr fontId="1" type="noConversion"/>
  </si>
  <si>
    <t>酸菜鴨湯</t>
    <phoneticPr fontId="1" type="noConversion"/>
  </si>
  <si>
    <t>什錦肉絲</t>
    <phoneticPr fontId="1" type="noConversion"/>
  </si>
  <si>
    <t>起司蛋餅、豆漿</t>
    <phoneticPr fontId="1" type="noConversion"/>
  </si>
  <si>
    <t>法國吐司、可可亞</t>
    <phoneticPr fontId="1" type="noConversion"/>
  </si>
  <si>
    <t>薯餅堡、紅茶</t>
    <phoneticPr fontId="1" type="noConversion"/>
  </si>
  <si>
    <t>柴魚花枝燒×2</t>
    <phoneticPr fontId="1" type="noConversion"/>
  </si>
  <si>
    <t>麵線糊、麥克雞塊×2</t>
    <phoneticPr fontId="1" type="noConversion"/>
  </si>
  <si>
    <t>三角飯糰、紅茶</t>
    <phoneticPr fontId="1" type="noConversion"/>
  </si>
  <si>
    <t>肉鬆蛋吐司、紅茶</t>
    <phoneticPr fontId="1" type="noConversion"/>
  </si>
  <si>
    <t>手工蔥抓餅、豆漿</t>
    <phoneticPr fontId="1" type="noConversion"/>
  </si>
  <si>
    <t>巧克力厚片、白煮蛋、牛奶</t>
    <phoneticPr fontId="1" type="noConversion"/>
  </si>
  <si>
    <t>煎餃、玉米濃湯</t>
    <phoneticPr fontId="1" type="noConversion"/>
  </si>
  <si>
    <t>藍莓吐司、白煮蛋、阿華田</t>
    <phoneticPr fontId="1" type="noConversion"/>
  </si>
  <si>
    <t>饅頭夾火腿蛋、豆漿</t>
    <phoneticPr fontId="1" type="noConversion"/>
  </si>
  <si>
    <t>香雞蛋三明治、立頓奶茶</t>
    <phoneticPr fontId="1" type="noConversion"/>
  </si>
  <si>
    <t>玉米蛋餅、紅茶豆漿</t>
    <phoneticPr fontId="1" type="noConversion"/>
  </si>
  <si>
    <t>春  捲×1</t>
    <phoneticPr fontId="1" type="noConversion"/>
  </si>
  <si>
    <t>蔬菜芙蓉粥、豆沙包×1</t>
    <phoneticPr fontId="1" type="noConversion"/>
  </si>
  <si>
    <t>飯糰、紫菜蛋花湯</t>
    <phoneticPr fontId="1" type="noConversion"/>
  </si>
  <si>
    <t>起司蛋堡、五穀芝麻米漿</t>
    <phoneticPr fontId="1" type="noConversion"/>
  </si>
  <si>
    <t>羅勒抓餅、豆漿</t>
    <phoneticPr fontId="1" type="noConversion"/>
  </si>
  <si>
    <t>大亨堡、紅茶</t>
    <phoneticPr fontId="1" type="noConversion"/>
  </si>
  <si>
    <t>春  捲×1</t>
    <phoneticPr fontId="1" type="noConversion"/>
  </si>
  <si>
    <t>皮蛋瘦肉粥、芝麻包×1</t>
    <phoneticPr fontId="1" type="noConversion"/>
  </si>
  <si>
    <t>培根蛋餅、豆漿</t>
    <phoneticPr fontId="1" type="noConversion"/>
  </si>
  <si>
    <t>豬肉蛋三明治、十穀米漿</t>
    <phoneticPr fontId="1" type="noConversion"/>
  </si>
  <si>
    <t>巧克力吐司、白煮蛋、波蜜果菜汁</t>
    <phoneticPr fontId="1" type="noConversion"/>
  </si>
  <si>
    <t>煎餃、玉米濃湯</t>
    <phoneticPr fontId="1" type="noConversion"/>
  </si>
  <si>
    <t>香菇素肉燥</t>
    <phoneticPr fontId="1" type="noConversion"/>
  </si>
  <si>
    <t>泰式雞腿×1</t>
    <phoneticPr fontId="1" type="noConversion"/>
  </si>
  <si>
    <t>椒鹽肉排×1</t>
    <phoneticPr fontId="1" type="noConversion"/>
  </si>
  <si>
    <t>花枝丸×2</t>
    <phoneticPr fontId="1" type="noConversion"/>
  </si>
  <si>
    <t>麥克雞塊×2</t>
    <phoneticPr fontId="1" type="noConversion"/>
  </si>
  <si>
    <t>炒高麗菜</t>
    <phoneticPr fontId="1" type="noConversion"/>
  </si>
  <si>
    <t>培根玉米</t>
    <phoneticPr fontId="1" type="noConversion"/>
  </si>
  <si>
    <t>麵疙瘩、花枝排×1、雙色花椰菜、奶黃包×1</t>
    <phoneticPr fontId="1" type="noConversion"/>
  </si>
  <si>
    <t>蕃茄醬風味炒飯、雞肉堡排×1、炒油菜</t>
    <phoneticPr fontId="1" type="noConversion"/>
  </si>
  <si>
    <t>起司薯餅三明治、紅茶</t>
    <phoneticPr fontId="1" type="noConversion"/>
  </si>
  <si>
    <t>手捲、紅茶</t>
    <phoneticPr fontId="1" type="noConversion"/>
  </si>
  <si>
    <t>水煎包、紅茶</t>
    <phoneticPr fontId="1" type="noConversion"/>
  </si>
  <si>
    <t>小籠包、保久乳</t>
    <phoneticPr fontId="1" type="noConversion"/>
  </si>
  <si>
    <t>手工大肉包、麥香紅茶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</si>
</sst>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[$-404]aaaa;@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C10" zoomScaleNormal="100" workbookViewId="0">
      <selection activeCell="F21" sqref="F21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8" t="s">
        <v>13</v>
      </c>
      <c r="F2" s="28"/>
      <c r="G2" s="28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4">
        <v>44621</v>
      </c>
      <c r="B3" s="1" t="s">
        <v>9</v>
      </c>
      <c r="C3" s="24" t="s">
        <v>259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12" t="s">
        <v>15</v>
      </c>
      <c r="B4" s="1" t="s">
        <v>10</v>
      </c>
      <c r="C4" s="13" t="s">
        <v>16</v>
      </c>
      <c r="D4" s="13" t="s">
        <v>100</v>
      </c>
      <c r="E4" s="13" t="s">
        <v>17</v>
      </c>
      <c r="F4" s="13" t="s">
        <v>290</v>
      </c>
      <c r="G4" s="13" t="s">
        <v>18</v>
      </c>
      <c r="H4" s="13" t="s">
        <v>19</v>
      </c>
      <c r="I4" s="1"/>
      <c r="J4" s="1">
        <f>K4*4+L4*9+M4*4</f>
        <v>808.7</v>
      </c>
      <c r="K4" s="1">
        <v>31.9</v>
      </c>
      <c r="L4" s="1">
        <v>26.3</v>
      </c>
      <c r="M4" s="1">
        <v>111.1</v>
      </c>
    </row>
    <row r="5" spans="1:13" ht="20.100000000000001" customHeight="1" x14ac:dyDescent="0.25">
      <c r="A5" s="3">
        <f>A3</f>
        <v>44621</v>
      </c>
      <c r="B5" s="1" t="s">
        <v>11</v>
      </c>
      <c r="C5" s="13" t="s">
        <v>99</v>
      </c>
      <c r="D5" s="1" t="s">
        <v>114</v>
      </c>
      <c r="E5" s="1" t="s">
        <v>109</v>
      </c>
      <c r="F5" s="13" t="s">
        <v>108</v>
      </c>
      <c r="G5" s="1" t="s">
        <v>102</v>
      </c>
      <c r="H5" s="4" t="s">
        <v>125</v>
      </c>
      <c r="I5" s="1"/>
      <c r="J5" s="21">
        <f>K5*4+L5*9+M5*4</f>
        <v>803</v>
      </c>
      <c r="K5" s="1">
        <v>33.5</v>
      </c>
      <c r="L5" s="1">
        <v>24.6</v>
      </c>
      <c r="M5" s="1">
        <v>111.9</v>
      </c>
    </row>
    <row r="6" spans="1:13" ht="20.100000000000001" customHeight="1" x14ac:dyDescent="0.25">
      <c r="A6" s="22">
        <f>A3+1</f>
        <v>44622</v>
      </c>
      <c r="B6" s="1" t="s">
        <v>9</v>
      </c>
      <c r="C6" s="24" t="s">
        <v>260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9"/>
      <c r="B7" s="1" t="s">
        <v>10</v>
      </c>
      <c r="C7" s="24" t="s">
        <v>94</v>
      </c>
      <c r="D7" s="25"/>
      <c r="E7" s="25"/>
      <c r="F7" s="25"/>
      <c r="G7" s="26"/>
      <c r="H7" s="1" t="s">
        <v>93</v>
      </c>
      <c r="I7" s="1" t="s">
        <v>132</v>
      </c>
      <c r="J7" s="21">
        <f t="shared" ref="J7:J8" si="0">K7*4+L7*9+M7*4</f>
        <v>889.5</v>
      </c>
      <c r="K7" s="1">
        <v>31.5</v>
      </c>
      <c r="L7" s="1">
        <v>27.5</v>
      </c>
      <c r="M7" s="1">
        <v>129</v>
      </c>
    </row>
    <row r="8" spans="1:13" ht="20.100000000000001" customHeight="1" x14ac:dyDescent="0.25">
      <c r="A8" s="3">
        <f>A5+1</f>
        <v>44622</v>
      </c>
      <c r="B8" s="1" t="s">
        <v>11</v>
      </c>
      <c r="C8" s="13" t="s">
        <v>99</v>
      </c>
      <c r="D8" s="1" t="s">
        <v>107</v>
      </c>
      <c r="E8" s="13" t="s">
        <v>101</v>
      </c>
      <c r="F8" s="1" t="s">
        <v>111</v>
      </c>
      <c r="G8" s="1" t="s">
        <v>103</v>
      </c>
      <c r="H8" s="1" t="s">
        <v>126</v>
      </c>
      <c r="I8" s="1"/>
      <c r="J8" s="21">
        <f t="shared" si="0"/>
        <v>890.7</v>
      </c>
      <c r="K8" s="1">
        <v>33.1</v>
      </c>
      <c r="L8" s="1">
        <v>29.5</v>
      </c>
      <c r="M8" s="1">
        <v>123.2</v>
      </c>
    </row>
    <row r="9" spans="1:13" ht="20.100000000000001" customHeight="1" x14ac:dyDescent="0.25">
      <c r="A9" s="22">
        <f>A6+1</f>
        <v>44623</v>
      </c>
      <c r="B9" s="1" t="s">
        <v>9</v>
      </c>
      <c r="C9" s="24" t="s">
        <v>261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29"/>
      <c r="B10" s="1" t="s">
        <v>10</v>
      </c>
      <c r="C10" s="13" t="s">
        <v>99</v>
      </c>
      <c r="D10" s="13" t="s">
        <v>25</v>
      </c>
      <c r="E10" s="13" t="s">
        <v>21</v>
      </c>
      <c r="F10" s="13" t="s">
        <v>22</v>
      </c>
      <c r="G10" s="13" t="s">
        <v>23</v>
      </c>
      <c r="H10" s="13" t="s">
        <v>24</v>
      </c>
      <c r="I10" s="1"/>
      <c r="J10" s="21">
        <f t="shared" ref="J10:J11" si="1">K10*4+L10*9+M10*4</f>
        <v>815.3</v>
      </c>
      <c r="K10" s="1">
        <v>34.1</v>
      </c>
      <c r="L10" s="1">
        <v>22.1</v>
      </c>
      <c r="M10" s="1">
        <v>120</v>
      </c>
    </row>
    <row r="11" spans="1:13" ht="20.100000000000001" customHeight="1" x14ac:dyDescent="0.25">
      <c r="A11" s="3">
        <f>A8+1</f>
        <v>44623</v>
      </c>
      <c r="B11" s="1" t="s">
        <v>11</v>
      </c>
      <c r="C11" s="13" t="s">
        <v>99</v>
      </c>
      <c r="D11" s="1" t="s">
        <v>172</v>
      </c>
      <c r="E11" s="13" t="s">
        <v>119</v>
      </c>
      <c r="F11" s="13" t="s">
        <v>110</v>
      </c>
      <c r="G11" s="1" t="s">
        <v>104</v>
      </c>
      <c r="H11" s="1" t="s">
        <v>127</v>
      </c>
      <c r="I11" s="1"/>
      <c r="J11" s="21">
        <f t="shared" si="1"/>
        <v>858.9</v>
      </c>
      <c r="K11" s="1">
        <v>34.200000000000003</v>
      </c>
      <c r="L11" s="1">
        <v>24.9</v>
      </c>
      <c r="M11" s="1">
        <v>124.5</v>
      </c>
    </row>
    <row r="12" spans="1:13" ht="19.5" customHeight="1" x14ac:dyDescent="0.25">
      <c r="A12" s="22">
        <f>A9+1</f>
        <v>44624</v>
      </c>
      <c r="B12" s="1" t="s">
        <v>9</v>
      </c>
      <c r="C12" s="24" t="s">
        <v>263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23"/>
      <c r="B13" s="1" t="s">
        <v>10</v>
      </c>
      <c r="C13" s="13" t="s">
        <v>26</v>
      </c>
      <c r="D13" s="13" t="s">
        <v>287</v>
      </c>
      <c r="E13" s="16" t="s">
        <v>27</v>
      </c>
      <c r="F13" s="13" t="s">
        <v>28</v>
      </c>
      <c r="G13" s="13" t="s">
        <v>29</v>
      </c>
      <c r="H13" s="13" t="s">
        <v>30</v>
      </c>
      <c r="I13" s="1" t="s">
        <v>133</v>
      </c>
      <c r="J13" s="21">
        <f t="shared" ref="J13:J14" si="2">K13*4+L13*9+M13*4</f>
        <v>849.90000000000009</v>
      </c>
      <c r="K13" s="1">
        <v>31.8</v>
      </c>
      <c r="L13" s="1">
        <v>25.9</v>
      </c>
      <c r="M13" s="1">
        <v>122.4</v>
      </c>
    </row>
    <row r="14" spans="1:13" ht="20.100000000000001" customHeight="1" x14ac:dyDescent="0.25">
      <c r="A14" s="3">
        <f>A11+1</f>
        <v>44624</v>
      </c>
      <c r="B14" s="1" t="s">
        <v>11</v>
      </c>
      <c r="C14" s="13" t="s">
        <v>99</v>
      </c>
      <c r="D14" s="1" t="s">
        <v>112</v>
      </c>
      <c r="E14" s="1" t="s">
        <v>120</v>
      </c>
      <c r="F14" s="1" t="s">
        <v>161</v>
      </c>
      <c r="G14" s="1" t="s">
        <v>105</v>
      </c>
      <c r="H14" s="1" t="s">
        <v>129</v>
      </c>
      <c r="I14" s="1"/>
      <c r="J14" s="21">
        <f t="shared" si="2"/>
        <v>842.3</v>
      </c>
      <c r="K14" s="1">
        <v>32.5</v>
      </c>
      <c r="L14" s="1">
        <v>23.9</v>
      </c>
      <c r="M14" s="1">
        <v>124.3</v>
      </c>
    </row>
    <row r="15" spans="1:13" ht="20.100000000000001" customHeight="1" x14ac:dyDescent="0.25">
      <c r="A15" s="22">
        <f>A12+1</f>
        <v>44625</v>
      </c>
      <c r="B15" s="13" t="s">
        <v>9</v>
      </c>
      <c r="C15" s="24" t="s">
        <v>264</v>
      </c>
      <c r="D15" s="25"/>
      <c r="E15" s="25"/>
      <c r="F15" s="25"/>
      <c r="G15" s="25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23"/>
      <c r="B16" s="13" t="s">
        <v>10</v>
      </c>
      <c r="C16" s="13" t="s">
        <v>99</v>
      </c>
      <c r="D16" s="13" t="s">
        <v>286</v>
      </c>
      <c r="E16" s="13" t="s">
        <v>118</v>
      </c>
      <c r="F16" s="13" t="s">
        <v>121</v>
      </c>
      <c r="G16" s="5" t="s">
        <v>106</v>
      </c>
      <c r="H16" s="13" t="s">
        <v>124</v>
      </c>
      <c r="I16" s="13"/>
      <c r="J16" s="21">
        <f t="shared" ref="J16:J17" si="3">K16*4+L16*9+M16*4</f>
        <v>872.9</v>
      </c>
      <c r="K16" s="21">
        <v>32.5</v>
      </c>
      <c r="L16" s="21">
        <v>24.5</v>
      </c>
      <c r="M16" s="21">
        <v>130.6</v>
      </c>
    </row>
    <row r="17" spans="1:13" ht="20.100000000000001" customHeight="1" x14ac:dyDescent="0.25">
      <c r="A17" s="3">
        <f>A14+1</f>
        <v>44625</v>
      </c>
      <c r="B17" s="13" t="s">
        <v>11</v>
      </c>
      <c r="C17" s="13" t="s">
        <v>99</v>
      </c>
      <c r="D17" s="13" t="s">
        <v>116</v>
      </c>
      <c r="E17" s="13" t="s">
        <v>117</v>
      </c>
      <c r="F17" s="13" t="s">
        <v>262</v>
      </c>
      <c r="G17" s="13" t="s">
        <v>23</v>
      </c>
      <c r="H17" s="13" t="s">
        <v>131</v>
      </c>
      <c r="I17" s="13"/>
      <c r="J17" s="21">
        <f t="shared" si="3"/>
        <v>839</v>
      </c>
      <c r="K17" s="21">
        <v>36.700000000000003</v>
      </c>
      <c r="L17" s="21">
        <v>23.8</v>
      </c>
      <c r="M17" s="21">
        <v>119.5</v>
      </c>
    </row>
    <row r="18" spans="1:13" ht="20.100000000000001" customHeight="1" x14ac:dyDescent="0.25">
      <c r="A18" s="22">
        <f>A15+1</f>
        <v>44626</v>
      </c>
      <c r="B18" s="1" t="s">
        <v>9</v>
      </c>
      <c r="C18" s="24" t="s">
        <v>298</v>
      </c>
      <c r="D18" s="25"/>
      <c r="E18" s="25"/>
      <c r="F18" s="25"/>
      <c r="G18" s="27"/>
      <c r="H18" s="25"/>
      <c r="I18" s="26"/>
      <c r="J18" s="24"/>
      <c r="K18" s="25"/>
      <c r="L18" s="25"/>
      <c r="M18" s="26"/>
    </row>
    <row r="19" spans="1:13" ht="20.100000000000001" customHeight="1" x14ac:dyDescent="0.25">
      <c r="A19" s="29"/>
      <c r="B19" s="1" t="s">
        <v>10</v>
      </c>
      <c r="C19" s="24" t="s">
        <v>122</v>
      </c>
      <c r="D19" s="25"/>
      <c r="E19" s="25"/>
      <c r="F19" s="25"/>
      <c r="G19" s="26"/>
      <c r="H19" s="6" t="s">
        <v>128</v>
      </c>
      <c r="I19" s="1"/>
      <c r="J19" s="21">
        <f t="shared" ref="J19:J20" si="4">K19*4+L19*9+M19*4</f>
        <v>829.4</v>
      </c>
      <c r="K19" s="1">
        <v>32.299999999999997</v>
      </c>
      <c r="L19" s="1">
        <v>25</v>
      </c>
      <c r="M19" s="1">
        <v>118.8</v>
      </c>
    </row>
    <row r="20" spans="1:13" ht="20.100000000000001" customHeight="1" x14ac:dyDescent="0.25">
      <c r="A20" s="3">
        <f>A18</f>
        <v>44626</v>
      </c>
      <c r="B20" s="1" t="s">
        <v>11</v>
      </c>
      <c r="C20" s="13" t="s">
        <v>99</v>
      </c>
      <c r="D20" s="1" t="s">
        <v>113</v>
      </c>
      <c r="E20" s="1" t="s">
        <v>115</v>
      </c>
      <c r="F20" s="1" t="s">
        <v>123</v>
      </c>
      <c r="G20" s="13" t="s">
        <v>104</v>
      </c>
      <c r="H20" s="1" t="s">
        <v>130</v>
      </c>
      <c r="I20" s="1"/>
      <c r="J20" s="21">
        <f t="shared" si="4"/>
        <v>837.3</v>
      </c>
      <c r="K20" s="1">
        <v>31</v>
      </c>
      <c r="L20" s="1">
        <v>24.9</v>
      </c>
      <c r="M20" s="1">
        <v>122.3</v>
      </c>
    </row>
  </sheetData>
  <mergeCells count="21">
    <mergeCell ref="A1:M1"/>
    <mergeCell ref="C3:I3"/>
    <mergeCell ref="C6:I6"/>
    <mergeCell ref="C9:I9"/>
    <mergeCell ref="C12:I12"/>
    <mergeCell ref="A6:A7"/>
    <mergeCell ref="A9:A10"/>
    <mergeCell ref="J3:M3"/>
    <mergeCell ref="J6:M6"/>
    <mergeCell ref="J9:M9"/>
    <mergeCell ref="J12:M12"/>
    <mergeCell ref="A12:A13"/>
    <mergeCell ref="C7:G7"/>
    <mergeCell ref="A15:A16"/>
    <mergeCell ref="C15:I15"/>
    <mergeCell ref="J18:M18"/>
    <mergeCell ref="C18:I18"/>
    <mergeCell ref="E2:G2"/>
    <mergeCell ref="A18:A19"/>
    <mergeCell ref="C19:G19"/>
    <mergeCell ref="J15:M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D1" zoomScaleNormal="100" workbookViewId="0">
      <selection activeCell="L16" sqref="L16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28" t="s">
        <v>13</v>
      </c>
      <c r="F2" s="28"/>
      <c r="G2" s="28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22">
        <v>44627</v>
      </c>
      <c r="B3" s="13" t="s">
        <v>9</v>
      </c>
      <c r="C3" s="24" t="s">
        <v>265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9"/>
      <c r="B4" s="13" t="s">
        <v>10</v>
      </c>
      <c r="C4" s="13" t="s">
        <v>99</v>
      </c>
      <c r="D4" s="13" t="s">
        <v>31</v>
      </c>
      <c r="E4" s="13" t="s">
        <v>32</v>
      </c>
      <c r="F4" s="13" t="s">
        <v>288</v>
      </c>
      <c r="G4" s="13" t="s">
        <v>33</v>
      </c>
      <c r="H4" s="13" t="s">
        <v>34</v>
      </c>
      <c r="I4" s="13" t="s">
        <v>158</v>
      </c>
      <c r="J4" s="21">
        <f>K4*4+L4*9+M4*4</f>
        <v>837.9</v>
      </c>
      <c r="K4" s="13">
        <v>36.299999999999997</v>
      </c>
      <c r="L4" s="13">
        <v>23.5</v>
      </c>
      <c r="M4" s="13">
        <v>120.3</v>
      </c>
    </row>
    <row r="5" spans="1:13" ht="20.100000000000001" customHeight="1" x14ac:dyDescent="0.25">
      <c r="A5" s="3">
        <f>A3</f>
        <v>44627</v>
      </c>
      <c r="B5" s="13" t="s">
        <v>11</v>
      </c>
      <c r="C5" s="13" t="s">
        <v>99</v>
      </c>
      <c r="D5" s="13" t="s">
        <v>164</v>
      </c>
      <c r="E5" s="13" t="s">
        <v>141</v>
      </c>
      <c r="F5" s="13" t="s">
        <v>162</v>
      </c>
      <c r="G5" s="13" t="s">
        <v>149</v>
      </c>
      <c r="H5" s="13" t="s">
        <v>208</v>
      </c>
      <c r="I5" s="13"/>
      <c r="J5" s="21">
        <f>K5*4+L5*9+M5*4</f>
        <v>820.2</v>
      </c>
      <c r="K5" s="13">
        <v>32.1</v>
      </c>
      <c r="L5" s="13">
        <v>23.8</v>
      </c>
      <c r="M5" s="13">
        <v>119.4</v>
      </c>
    </row>
    <row r="6" spans="1:13" ht="20.100000000000001" customHeight="1" x14ac:dyDescent="0.25">
      <c r="A6" s="22">
        <f>A3+1</f>
        <v>44628</v>
      </c>
      <c r="B6" s="13" t="s">
        <v>9</v>
      </c>
      <c r="C6" s="24" t="s">
        <v>266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9"/>
      <c r="B7" s="13" t="s">
        <v>10</v>
      </c>
      <c r="C7" s="9" t="s">
        <v>35</v>
      </c>
      <c r="D7" s="13" t="s">
        <v>134</v>
      </c>
      <c r="E7" s="13" t="s">
        <v>135</v>
      </c>
      <c r="F7" s="13" t="s">
        <v>289</v>
      </c>
      <c r="G7" s="13" t="s">
        <v>36</v>
      </c>
      <c r="H7" s="17" t="s">
        <v>37</v>
      </c>
      <c r="I7" s="13"/>
      <c r="J7" s="21">
        <f>K7*4+L7*9+M7*4</f>
        <v>807.2</v>
      </c>
      <c r="K7" s="13">
        <v>31.7</v>
      </c>
      <c r="L7" s="13">
        <v>17.600000000000001</v>
      </c>
      <c r="M7" s="13">
        <v>130.5</v>
      </c>
    </row>
    <row r="8" spans="1:13" ht="20.100000000000001" customHeight="1" x14ac:dyDescent="0.25">
      <c r="A8" s="3">
        <f>A5+1</f>
        <v>44628</v>
      </c>
      <c r="B8" s="13" t="s">
        <v>11</v>
      </c>
      <c r="C8" s="13" t="s">
        <v>99</v>
      </c>
      <c r="D8" s="13" t="s">
        <v>137</v>
      </c>
      <c r="E8" s="13" t="s">
        <v>143</v>
      </c>
      <c r="F8" s="13" t="s">
        <v>163</v>
      </c>
      <c r="G8" s="13" t="s">
        <v>150</v>
      </c>
      <c r="H8" s="13" t="s">
        <v>169</v>
      </c>
      <c r="I8" s="13"/>
      <c r="J8" s="21">
        <f>K8*4+L8*9+M8*4</f>
        <v>829.7</v>
      </c>
      <c r="K8" s="13">
        <v>34.299999999999997</v>
      </c>
      <c r="L8" s="13">
        <v>25.7</v>
      </c>
      <c r="M8" s="13">
        <v>115.3</v>
      </c>
    </row>
    <row r="9" spans="1:13" ht="20.100000000000001" customHeight="1" x14ac:dyDescent="0.25">
      <c r="A9" s="14">
        <f>A6+1</f>
        <v>44629</v>
      </c>
      <c r="B9" s="13" t="s">
        <v>9</v>
      </c>
      <c r="C9" s="24" t="s">
        <v>267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12" t="s">
        <v>15</v>
      </c>
      <c r="B10" s="13" t="s">
        <v>10</v>
      </c>
      <c r="C10" s="13" t="s">
        <v>99</v>
      </c>
      <c r="D10" s="13" t="s">
        <v>39</v>
      </c>
      <c r="E10" s="13" t="s">
        <v>38</v>
      </c>
      <c r="F10" s="13" t="s">
        <v>136</v>
      </c>
      <c r="G10" s="13" t="s">
        <v>40</v>
      </c>
      <c r="H10" s="13" t="s">
        <v>41</v>
      </c>
      <c r="I10" s="13" t="s">
        <v>157</v>
      </c>
      <c r="J10" s="21">
        <f>K10*4+L10*9+M10*4</f>
        <v>870.5</v>
      </c>
      <c r="K10" s="13">
        <v>31.7</v>
      </c>
      <c r="L10" s="13">
        <v>21.7</v>
      </c>
      <c r="M10" s="13">
        <v>137.1</v>
      </c>
    </row>
    <row r="11" spans="1:13" ht="20.100000000000001" customHeight="1" x14ac:dyDescent="0.25">
      <c r="A11" s="3">
        <f>A8+1</f>
        <v>44629</v>
      </c>
      <c r="B11" s="13" t="s">
        <v>11</v>
      </c>
      <c r="C11" s="13" t="s">
        <v>99</v>
      </c>
      <c r="D11" s="13" t="s">
        <v>138</v>
      </c>
      <c r="E11" s="13" t="s">
        <v>142</v>
      </c>
      <c r="F11" s="13" t="s">
        <v>273</v>
      </c>
      <c r="G11" s="13" t="s">
        <v>151</v>
      </c>
      <c r="H11" s="13" t="s">
        <v>168</v>
      </c>
      <c r="I11" s="13"/>
      <c r="J11" s="21">
        <f>K11*4+L11*9+M11*4</f>
        <v>851.9</v>
      </c>
      <c r="K11" s="13">
        <v>32.5</v>
      </c>
      <c r="L11" s="13">
        <v>23.1</v>
      </c>
      <c r="M11" s="13">
        <v>128.5</v>
      </c>
    </row>
    <row r="12" spans="1:13" ht="19.5" customHeight="1" x14ac:dyDescent="0.25">
      <c r="A12" s="22">
        <f>A9+1</f>
        <v>44630</v>
      </c>
      <c r="B12" s="13" t="s">
        <v>9</v>
      </c>
      <c r="C12" s="24" t="s">
        <v>268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23"/>
      <c r="B13" s="13" t="s">
        <v>10</v>
      </c>
      <c r="C13" s="24" t="s">
        <v>96</v>
      </c>
      <c r="D13" s="25"/>
      <c r="E13" s="25"/>
      <c r="F13" s="25"/>
      <c r="G13" s="26"/>
      <c r="H13" s="13" t="s">
        <v>95</v>
      </c>
      <c r="I13" s="13"/>
      <c r="J13" s="21">
        <f>K13*4+L13*9+M13*4</f>
        <v>827.1</v>
      </c>
      <c r="K13" s="13">
        <v>36.1</v>
      </c>
      <c r="L13" s="13">
        <v>32.299999999999997</v>
      </c>
      <c r="M13" s="13">
        <v>98</v>
      </c>
    </row>
    <row r="14" spans="1:13" ht="20.100000000000001" customHeight="1" x14ac:dyDescent="0.25">
      <c r="A14" s="3">
        <f>A11+1</f>
        <v>44630</v>
      </c>
      <c r="B14" s="13" t="s">
        <v>11</v>
      </c>
      <c r="C14" s="13" t="s">
        <v>99</v>
      </c>
      <c r="D14" s="13" t="s">
        <v>139</v>
      </c>
      <c r="E14" s="13" t="s">
        <v>144</v>
      </c>
      <c r="F14" s="13" t="s">
        <v>165</v>
      </c>
      <c r="G14" s="13" t="s">
        <v>152</v>
      </c>
      <c r="H14" s="7" t="s">
        <v>154</v>
      </c>
      <c r="I14" s="13"/>
      <c r="J14" s="21">
        <f>K14*4+L14*9+M14*4</f>
        <v>922.09999999999991</v>
      </c>
      <c r="K14" s="13">
        <v>36.9</v>
      </c>
      <c r="L14" s="13">
        <v>25.3</v>
      </c>
      <c r="M14" s="13">
        <v>136.69999999999999</v>
      </c>
    </row>
    <row r="15" spans="1:13" ht="20.100000000000001" customHeight="1" x14ac:dyDescent="0.25">
      <c r="A15" s="22">
        <f>A12+1</f>
        <v>44631</v>
      </c>
      <c r="B15" s="13" t="s">
        <v>9</v>
      </c>
      <c r="C15" s="24" t="s">
        <v>274</v>
      </c>
      <c r="D15" s="25"/>
      <c r="E15" s="25"/>
      <c r="F15" s="25"/>
      <c r="G15" s="27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29"/>
      <c r="B16" s="13" t="s">
        <v>10</v>
      </c>
      <c r="C16" s="13" t="s">
        <v>42</v>
      </c>
      <c r="D16" s="13" t="s">
        <v>43</v>
      </c>
      <c r="E16" s="13" t="s">
        <v>44</v>
      </c>
      <c r="F16" s="10" t="s">
        <v>45</v>
      </c>
      <c r="G16" s="13" t="s">
        <v>46</v>
      </c>
      <c r="H16" s="11" t="s">
        <v>47</v>
      </c>
      <c r="I16" s="13" t="s">
        <v>156</v>
      </c>
      <c r="J16" s="21">
        <f>K16*4+L16*9+M16*4</f>
        <v>869.2</v>
      </c>
      <c r="K16" s="21">
        <v>34.200000000000003</v>
      </c>
      <c r="L16" s="21">
        <v>26</v>
      </c>
      <c r="M16" s="21">
        <v>124.6</v>
      </c>
    </row>
    <row r="17" spans="1:13" ht="20.100000000000001" customHeight="1" x14ac:dyDescent="0.25">
      <c r="A17" s="3">
        <f>A14+1</f>
        <v>44631</v>
      </c>
      <c r="B17" s="13" t="s">
        <v>11</v>
      </c>
      <c r="C17" s="24" t="s">
        <v>181</v>
      </c>
      <c r="D17" s="25"/>
      <c r="E17" s="25"/>
      <c r="F17" s="25"/>
      <c r="G17" s="25"/>
      <c r="H17" s="25"/>
      <c r="I17" s="26"/>
      <c r="J17" s="24"/>
      <c r="K17" s="25"/>
      <c r="L17" s="25"/>
      <c r="M17" s="26"/>
    </row>
  </sheetData>
  <mergeCells count="19">
    <mergeCell ref="C13:G13"/>
    <mergeCell ref="A6:A7"/>
    <mergeCell ref="C6:I6"/>
    <mergeCell ref="J6:M6"/>
    <mergeCell ref="C17:I17"/>
    <mergeCell ref="C9:I9"/>
    <mergeCell ref="J9:M9"/>
    <mergeCell ref="C12:I12"/>
    <mergeCell ref="J12:M12"/>
    <mergeCell ref="A15:A16"/>
    <mergeCell ref="C15:I15"/>
    <mergeCell ref="J15:M15"/>
    <mergeCell ref="A12:A13"/>
    <mergeCell ref="J17:M17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4" zoomScaleNormal="100" workbookViewId="0">
      <selection activeCell="L24" sqref="L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28" t="s">
        <v>13</v>
      </c>
      <c r="F2" s="28"/>
      <c r="G2" s="28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22">
        <v>44634</v>
      </c>
      <c r="B3" s="13" t="s">
        <v>9</v>
      </c>
      <c r="C3" s="24" t="s">
        <v>270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9"/>
      <c r="B4" s="13" t="s">
        <v>10</v>
      </c>
      <c r="C4" s="20" t="s">
        <v>99</v>
      </c>
      <c r="D4" s="13" t="s">
        <v>48</v>
      </c>
      <c r="E4" s="13" t="s">
        <v>49</v>
      </c>
      <c r="F4" s="13" t="s">
        <v>291</v>
      </c>
      <c r="G4" s="13" t="s">
        <v>50</v>
      </c>
      <c r="H4" s="13" t="s">
        <v>51</v>
      </c>
      <c r="I4" s="13" t="s">
        <v>210</v>
      </c>
      <c r="J4" s="21">
        <f>K4*4+L4*9+M4*4</f>
        <v>846.5</v>
      </c>
      <c r="K4" s="13">
        <v>40.1</v>
      </c>
      <c r="L4" s="13">
        <v>24.9</v>
      </c>
      <c r="M4" s="13">
        <v>115.5</v>
      </c>
    </row>
    <row r="5" spans="1:13" ht="20.100000000000001" customHeight="1" x14ac:dyDescent="0.25">
      <c r="A5" s="3">
        <f>A3</f>
        <v>44634</v>
      </c>
      <c r="B5" s="13" t="s">
        <v>11</v>
      </c>
      <c r="C5" s="13" t="s">
        <v>99</v>
      </c>
      <c r="D5" s="13" t="s">
        <v>173</v>
      </c>
      <c r="E5" s="13" t="s">
        <v>189</v>
      </c>
      <c r="F5" s="13" t="s">
        <v>193</v>
      </c>
      <c r="G5" s="15" t="s">
        <v>29</v>
      </c>
      <c r="H5" s="4" t="s">
        <v>206</v>
      </c>
      <c r="I5" s="13"/>
      <c r="J5" s="21">
        <f>K5*4+L5*9+M5*4</f>
        <v>867.9</v>
      </c>
      <c r="K5" s="13">
        <v>36.799999999999997</v>
      </c>
      <c r="L5" s="13">
        <v>25.9</v>
      </c>
      <c r="M5" s="13">
        <v>121.9</v>
      </c>
    </row>
    <row r="6" spans="1:13" ht="20.100000000000001" customHeight="1" x14ac:dyDescent="0.25">
      <c r="A6" s="14">
        <f>A3+1</f>
        <v>44635</v>
      </c>
      <c r="B6" s="13" t="s">
        <v>9</v>
      </c>
      <c r="C6" s="24" t="s">
        <v>269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12" t="s">
        <v>15</v>
      </c>
      <c r="B7" s="13" t="s">
        <v>10</v>
      </c>
      <c r="C7" s="13" t="s">
        <v>16</v>
      </c>
      <c r="D7" s="13" t="s">
        <v>285</v>
      </c>
      <c r="E7" s="13" t="s">
        <v>52</v>
      </c>
      <c r="F7" s="13" t="s">
        <v>53</v>
      </c>
      <c r="G7" s="13" t="s">
        <v>54</v>
      </c>
      <c r="H7" s="13" t="s">
        <v>55</v>
      </c>
      <c r="I7" s="13"/>
      <c r="J7" s="21">
        <f>K7*4+L7*9+M7*4</f>
        <v>816</v>
      </c>
      <c r="K7" s="13">
        <v>29.6</v>
      </c>
      <c r="L7" s="13">
        <v>22</v>
      </c>
      <c r="M7" s="13">
        <v>124.9</v>
      </c>
    </row>
    <row r="8" spans="1:13" ht="20.100000000000001" customHeight="1" x14ac:dyDescent="0.25">
      <c r="A8" s="3">
        <f>A5+1</f>
        <v>44635</v>
      </c>
      <c r="B8" s="13" t="s">
        <v>11</v>
      </c>
      <c r="C8" s="13" t="s">
        <v>99</v>
      </c>
      <c r="D8" s="13" t="s">
        <v>174</v>
      </c>
      <c r="E8" s="13" t="s">
        <v>192</v>
      </c>
      <c r="F8" s="20" t="s">
        <v>153</v>
      </c>
      <c r="G8" s="13" t="s">
        <v>178</v>
      </c>
      <c r="H8" s="13" t="s">
        <v>209</v>
      </c>
      <c r="I8" s="13"/>
      <c r="J8" s="21">
        <f>K8*4+L8*9+M8*4</f>
        <v>844.59999999999991</v>
      </c>
      <c r="K8" s="13">
        <v>32.9</v>
      </c>
      <c r="L8" s="13">
        <v>24.2</v>
      </c>
      <c r="M8" s="13">
        <v>123.8</v>
      </c>
    </row>
    <row r="9" spans="1:13" ht="20.100000000000001" customHeight="1" x14ac:dyDescent="0.25">
      <c r="A9" s="22">
        <f>A6+1</f>
        <v>44636</v>
      </c>
      <c r="B9" s="13" t="s">
        <v>9</v>
      </c>
      <c r="C9" s="24" t="s">
        <v>271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29"/>
      <c r="B10" s="13" t="s">
        <v>10</v>
      </c>
      <c r="C10" s="13" t="s">
        <v>56</v>
      </c>
      <c r="D10" s="13" t="s">
        <v>20</v>
      </c>
      <c r="E10" s="13" t="s">
        <v>57</v>
      </c>
      <c r="F10" s="13" t="s">
        <v>58</v>
      </c>
      <c r="G10" s="13" t="s">
        <v>23</v>
      </c>
      <c r="H10" s="13" t="s">
        <v>59</v>
      </c>
      <c r="I10" s="13" t="s">
        <v>211</v>
      </c>
      <c r="J10" s="21">
        <f>K10*4+L10*9+M10*4</f>
        <v>866</v>
      </c>
      <c r="K10" s="13">
        <v>31.9</v>
      </c>
      <c r="L10" s="13">
        <v>25.6</v>
      </c>
      <c r="M10" s="13">
        <v>127</v>
      </c>
    </row>
    <row r="11" spans="1:13" ht="20.100000000000001" customHeight="1" x14ac:dyDescent="0.25">
      <c r="A11" s="3">
        <f>A8+1</f>
        <v>44636</v>
      </c>
      <c r="B11" s="13" t="s">
        <v>11</v>
      </c>
      <c r="C11" s="13" t="s">
        <v>99</v>
      </c>
      <c r="D11" s="13" t="s">
        <v>175</v>
      </c>
      <c r="E11" s="13" t="s">
        <v>190</v>
      </c>
      <c r="F11" s="13" t="s">
        <v>227</v>
      </c>
      <c r="G11" s="13" t="s">
        <v>179</v>
      </c>
      <c r="H11" s="13" t="s">
        <v>207</v>
      </c>
      <c r="I11" s="13"/>
      <c r="J11" s="21">
        <f>K11*4+L11*9+M11*4</f>
        <v>857.4</v>
      </c>
      <c r="K11" s="13">
        <v>35.299999999999997</v>
      </c>
      <c r="L11" s="13">
        <v>23.8</v>
      </c>
      <c r="M11" s="13">
        <v>125.5</v>
      </c>
    </row>
    <row r="12" spans="1:13" ht="19.5" customHeight="1" x14ac:dyDescent="0.25">
      <c r="A12" s="22">
        <f>A9+1</f>
        <v>44637</v>
      </c>
      <c r="B12" s="13" t="s">
        <v>9</v>
      </c>
      <c r="C12" s="24" t="s">
        <v>272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23"/>
      <c r="B13" s="13" t="s">
        <v>10</v>
      </c>
      <c r="C13" s="24" t="s">
        <v>292</v>
      </c>
      <c r="D13" s="25"/>
      <c r="E13" s="25"/>
      <c r="F13" s="25"/>
      <c r="G13" s="25"/>
      <c r="H13" s="26"/>
      <c r="I13" s="13"/>
      <c r="J13" s="21">
        <f>K13*4+L13*9+M13*4</f>
        <v>802</v>
      </c>
      <c r="K13" s="13">
        <v>30.2</v>
      </c>
      <c r="L13" s="13">
        <v>24.8</v>
      </c>
      <c r="M13" s="13">
        <v>114.5</v>
      </c>
    </row>
    <row r="14" spans="1:13" ht="20.100000000000001" customHeight="1" x14ac:dyDescent="0.25">
      <c r="A14" s="3">
        <f>A11+1</f>
        <v>44637</v>
      </c>
      <c r="B14" s="13" t="s">
        <v>11</v>
      </c>
      <c r="C14" s="13" t="s">
        <v>99</v>
      </c>
      <c r="D14" s="13" t="s">
        <v>176</v>
      </c>
      <c r="E14" s="13" t="s">
        <v>177</v>
      </c>
      <c r="F14" s="13" t="s">
        <v>196</v>
      </c>
      <c r="G14" s="15" t="s">
        <v>50</v>
      </c>
      <c r="H14" s="13" t="s">
        <v>194</v>
      </c>
      <c r="I14" s="13"/>
      <c r="J14" s="21">
        <f>K14*4+L14*9+M14*4</f>
        <v>895.1</v>
      </c>
      <c r="K14" s="13">
        <v>33.799999999999997</v>
      </c>
      <c r="L14" s="13">
        <v>26.7</v>
      </c>
      <c r="M14" s="13">
        <v>129.9</v>
      </c>
    </row>
    <row r="15" spans="1:13" ht="20.100000000000001" customHeight="1" x14ac:dyDescent="0.25">
      <c r="A15" s="22">
        <f>A12+1</f>
        <v>44638</v>
      </c>
      <c r="B15" s="13" t="s">
        <v>9</v>
      </c>
      <c r="C15" s="24" t="s">
        <v>260</v>
      </c>
      <c r="D15" s="25"/>
      <c r="E15" s="25"/>
      <c r="F15" s="25"/>
      <c r="G15" s="25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29"/>
      <c r="B16" s="13" t="s">
        <v>10</v>
      </c>
      <c r="C16" s="13" t="s">
        <v>99</v>
      </c>
      <c r="D16" s="13" t="s">
        <v>60</v>
      </c>
      <c r="E16" s="13" t="s">
        <v>61</v>
      </c>
      <c r="F16" s="10" t="s">
        <v>62</v>
      </c>
      <c r="G16" s="13" t="s">
        <v>29</v>
      </c>
      <c r="H16" s="11" t="s">
        <v>63</v>
      </c>
      <c r="I16" s="13" t="s">
        <v>212</v>
      </c>
      <c r="J16" s="21">
        <f>K16*4+L16*9+M16*4</f>
        <v>925.2</v>
      </c>
      <c r="K16" s="13">
        <v>32.700000000000003</v>
      </c>
      <c r="L16" s="13">
        <v>27.6</v>
      </c>
      <c r="M16" s="13">
        <v>136.5</v>
      </c>
    </row>
    <row r="17" spans="1:13" ht="20.100000000000001" customHeight="1" x14ac:dyDescent="0.25">
      <c r="A17" s="3">
        <f>A14+1</f>
        <v>44638</v>
      </c>
      <c r="B17" s="13" t="s">
        <v>11</v>
      </c>
      <c r="C17" s="13" t="s">
        <v>99</v>
      </c>
      <c r="D17" s="15" t="s">
        <v>186</v>
      </c>
      <c r="E17" s="15" t="s">
        <v>148</v>
      </c>
      <c r="F17" s="15" t="s">
        <v>198</v>
      </c>
      <c r="G17" s="20" t="s">
        <v>149</v>
      </c>
      <c r="H17" s="15" t="s">
        <v>205</v>
      </c>
      <c r="I17" s="13"/>
      <c r="J17" s="21">
        <f>K17*4+L17*9+M17*4</f>
        <v>862.1</v>
      </c>
      <c r="K17" s="13">
        <v>36.200000000000003</v>
      </c>
      <c r="L17" s="13">
        <v>26.5</v>
      </c>
      <c r="M17" s="13">
        <v>119.7</v>
      </c>
    </row>
    <row r="18" spans="1:13" ht="20.100000000000001" customHeight="1" x14ac:dyDescent="0.25">
      <c r="A18" s="22">
        <f>A15+1</f>
        <v>44639</v>
      </c>
      <c r="B18" s="5" t="s">
        <v>9</v>
      </c>
      <c r="C18" s="24" t="s">
        <v>297</v>
      </c>
      <c r="D18" s="25"/>
      <c r="E18" s="25"/>
      <c r="F18" s="25"/>
      <c r="G18" s="25"/>
      <c r="H18" s="25"/>
      <c r="I18" s="26"/>
      <c r="J18" s="24"/>
      <c r="K18" s="25"/>
      <c r="L18" s="25"/>
      <c r="M18" s="26"/>
    </row>
    <row r="19" spans="1:13" ht="20.100000000000001" customHeight="1" x14ac:dyDescent="0.25">
      <c r="A19" s="29"/>
      <c r="B19" s="15" t="s">
        <v>10</v>
      </c>
      <c r="C19" s="15" t="s">
        <v>99</v>
      </c>
      <c r="D19" s="15" t="s">
        <v>140</v>
      </c>
      <c r="E19" s="15" t="s">
        <v>159</v>
      </c>
      <c r="F19" s="15" t="s">
        <v>160</v>
      </c>
      <c r="G19" s="20" t="s">
        <v>104</v>
      </c>
      <c r="H19" s="15" t="s">
        <v>155</v>
      </c>
      <c r="I19" s="15"/>
      <c r="J19" s="21">
        <f>K19*4+L19*9+M19*4</f>
        <v>894.3</v>
      </c>
      <c r="K19" s="15">
        <v>35.9</v>
      </c>
      <c r="L19" s="15">
        <v>26.3</v>
      </c>
      <c r="M19" s="15">
        <v>128.5</v>
      </c>
    </row>
    <row r="20" spans="1:13" ht="20.100000000000001" customHeight="1" x14ac:dyDescent="0.25">
      <c r="A20" s="3">
        <f>A18</f>
        <v>44639</v>
      </c>
      <c r="B20" s="15" t="s">
        <v>11</v>
      </c>
      <c r="C20" s="15" t="s">
        <v>99</v>
      </c>
      <c r="D20" s="15" t="s">
        <v>187</v>
      </c>
      <c r="E20" s="15" t="s">
        <v>191</v>
      </c>
      <c r="F20" s="15" t="s">
        <v>188</v>
      </c>
      <c r="G20" s="15" t="s">
        <v>182</v>
      </c>
      <c r="H20" s="15" t="s">
        <v>167</v>
      </c>
      <c r="I20" s="15"/>
      <c r="J20" s="21">
        <f>K20*4+L20*9+M20*4</f>
        <v>817.3</v>
      </c>
      <c r="K20" s="15">
        <v>34.799999999999997</v>
      </c>
      <c r="L20" s="15">
        <v>22.1</v>
      </c>
      <c r="M20" s="15">
        <v>119.8</v>
      </c>
    </row>
    <row r="21" spans="1:13" ht="20.100000000000001" customHeight="1" x14ac:dyDescent="0.25">
      <c r="A21" s="22">
        <f>A18+1</f>
        <v>44640</v>
      </c>
      <c r="B21" s="15" t="s">
        <v>9</v>
      </c>
      <c r="C21" s="24" t="s">
        <v>294</v>
      </c>
      <c r="D21" s="25"/>
      <c r="E21" s="25"/>
      <c r="F21" s="25"/>
      <c r="G21" s="25"/>
      <c r="H21" s="25"/>
      <c r="I21" s="26"/>
      <c r="J21" s="24"/>
      <c r="K21" s="25"/>
      <c r="L21" s="25"/>
      <c r="M21" s="26"/>
    </row>
    <row r="22" spans="1:13" ht="20.100000000000001" customHeight="1" x14ac:dyDescent="0.25">
      <c r="A22" s="29"/>
      <c r="B22" s="7" t="s">
        <v>10</v>
      </c>
      <c r="C22" s="24" t="s">
        <v>146</v>
      </c>
      <c r="D22" s="25"/>
      <c r="E22" s="25"/>
      <c r="F22" s="25"/>
      <c r="G22" s="26"/>
      <c r="H22" s="7" t="s">
        <v>129</v>
      </c>
      <c r="I22" s="7"/>
      <c r="J22" s="21">
        <f>K22*4+L22*9+M22*4</f>
        <v>814.90000000000009</v>
      </c>
      <c r="K22" s="7">
        <v>31</v>
      </c>
      <c r="L22" s="7">
        <v>24.9</v>
      </c>
      <c r="M22" s="7">
        <v>116.7</v>
      </c>
    </row>
    <row r="23" spans="1:13" s="8" customFormat="1" ht="20.100000000000001" customHeight="1" x14ac:dyDescent="0.25">
      <c r="A23" s="3">
        <f>'3-2'!A16+1</f>
        <v>1</v>
      </c>
      <c r="B23" s="15" t="s">
        <v>11</v>
      </c>
      <c r="C23" s="15" t="s">
        <v>99</v>
      </c>
      <c r="D23" s="15" t="s">
        <v>197</v>
      </c>
      <c r="E23" s="15" t="s">
        <v>147</v>
      </c>
      <c r="F23" s="15" t="s">
        <v>145</v>
      </c>
      <c r="G23" s="15" t="s">
        <v>105</v>
      </c>
      <c r="H23" s="15" t="s">
        <v>166</v>
      </c>
      <c r="I23" s="15"/>
      <c r="J23" s="21">
        <f>K23*4+L23*9+M23*4</f>
        <v>837.80000000000007</v>
      </c>
      <c r="K23" s="15">
        <v>36.5</v>
      </c>
      <c r="L23" s="15">
        <v>23.8</v>
      </c>
      <c r="M23" s="15">
        <v>119.4</v>
      </c>
    </row>
  </sheetData>
  <mergeCells count="24">
    <mergeCell ref="A21:A22"/>
    <mergeCell ref="C21:I21"/>
    <mergeCell ref="J21:M21"/>
    <mergeCell ref="C22:G22"/>
    <mergeCell ref="C6:I6"/>
    <mergeCell ref="J6:M6"/>
    <mergeCell ref="A9:A10"/>
    <mergeCell ref="C9:I9"/>
    <mergeCell ref="J9:M9"/>
    <mergeCell ref="A12:A13"/>
    <mergeCell ref="C12:I12"/>
    <mergeCell ref="J12:M12"/>
    <mergeCell ref="A18:A19"/>
    <mergeCell ref="C18:I18"/>
    <mergeCell ref="J18:M18"/>
    <mergeCell ref="C13:H13"/>
    <mergeCell ref="A15:A16"/>
    <mergeCell ref="C15:I15"/>
    <mergeCell ref="J15:M15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13" zoomScaleNormal="100" workbookViewId="0">
      <selection activeCell="J21" sqref="J21:M21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28" t="s">
        <v>13</v>
      </c>
      <c r="F2" s="28"/>
      <c r="G2" s="28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22">
        <v>44641</v>
      </c>
      <c r="B3" s="13" t="s">
        <v>9</v>
      </c>
      <c r="C3" s="24" t="s">
        <v>275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9"/>
      <c r="B4" s="13" t="s">
        <v>10</v>
      </c>
      <c r="C4" s="13" t="s">
        <v>99</v>
      </c>
      <c r="D4" s="13" t="s">
        <v>64</v>
      </c>
      <c r="E4" s="13" t="s">
        <v>65</v>
      </c>
      <c r="F4" s="13" t="s">
        <v>66</v>
      </c>
      <c r="G4" s="13" t="s">
        <v>67</v>
      </c>
      <c r="H4" s="13" t="s">
        <v>68</v>
      </c>
      <c r="I4" s="13" t="s">
        <v>210</v>
      </c>
      <c r="J4" s="21">
        <f>K4*4+L4*9+M4*4</f>
        <v>851.40000000000009</v>
      </c>
      <c r="K4" s="13">
        <v>36.1</v>
      </c>
      <c r="L4" s="13">
        <v>23.8</v>
      </c>
      <c r="M4" s="13">
        <v>123.2</v>
      </c>
    </row>
    <row r="5" spans="1:13" ht="20.100000000000001" customHeight="1" x14ac:dyDescent="0.25">
      <c r="A5" s="3">
        <f>A3</f>
        <v>44641</v>
      </c>
      <c r="B5" s="13" t="s">
        <v>11</v>
      </c>
      <c r="C5" s="13" t="s">
        <v>99</v>
      </c>
      <c r="D5" s="20" t="s">
        <v>200</v>
      </c>
      <c r="E5" s="20" t="s">
        <v>199</v>
      </c>
      <c r="F5" s="13" t="s">
        <v>230</v>
      </c>
      <c r="G5" s="15" t="s">
        <v>23</v>
      </c>
      <c r="H5" s="4" t="s">
        <v>258</v>
      </c>
      <c r="I5" s="13"/>
      <c r="J5" s="21">
        <f>K5*4+L5*9+M5*4</f>
        <v>885.2</v>
      </c>
      <c r="K5" s="13">
        <v>32.9</v>
      </c>
      <c r="L5" s="13">
        <v>27.6</v>
      </c>
      <c r="M5" s="13">
        <v>126.3</v>
      </c>
    </row>
    <row r="6" spans="1:13" ht="20.100000000000001" customHeight="1" x14ac:dyDescent="0.25">
      <c r="A6" s="14">
        <f>A3+1</f>
        <v>44642</v>
      </c>
      <c r="B6" s="13" t="s">
        <v>9</v>
      </c>
      <c r="C6" s="24" t="s">
        <v>276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12" t="s">
        <v>15</v>
      </c>
      <c r="B7" s="13" t="s">
        <v>10</v>
      </c>
      <c r="C7" s="9" t="s">
        <v>35</v>
      </c>
      <c r="D7" s="13" t="s">
        <v>170</v>
      </c>
      <c r="E7" s="13" t="s">
        <v>69</v>
      </c>
      <c r="F7" s="13" t="s">
        <v>171</v>
      </c>
      <c r="G7" s="13" t="s">
        <v>70</v>
      </c>
      <c r="H7" s="13" t="s">
        <v>71</v>
      </c>
      <c r="I7" s="13"/>
      <c r="J7" s="21">
        <f>K7*4+L7*9+M7*4</f>
        <v>814.80000000000007</v>
      </c>
      <c r="K7" s="13">
        <v>28.6</v>
      </c>
      <c r="L7" s="13">
        <v>18.8</v>
      </c>
      <c r="M7" s="13">
        <v>132.80000000000001</v>
      </c>
    </row>
    <row r="8" spans="1:13" ht="20.100000000000001" customHeight="1" x14ac:dyDescent="0.25">
      <c r="A8" s="3">
        <f>A5+1</f>
        <v>44642</v>
      </c>
      <c r="B8" s="13" t="s">
        <v>11</v>
      </c>
      <c r="C8" s="13" t="s">
        <v>99</v>
      </c>
      <c r="D8" s="13" t="s">
        <v>203</v>
      </c>
      <c r="E8" s="13" t="s">
        <v>215</v>
      </c>
      <c r="F8" s="13" t="s">
        <v>233</v>
      </c>
      <c r="G8" s="15" t="s">
        <v>180</v>
      </c>
      <c r="H8" s="13" t="s">
        <v>237</v>
      </c>
      <c r="I8" s="13"/>
      <c r="J8" s="21">
        <f>K8*4+L8*9+M8*4</f>
        <v>817.90000000000009</v>
      </c>
      <c r="K8" s="13">
        <v>32.6</v>
      </c>
      <c r="L8" s="13">
        <v>23.1</v>
      </c>
      <c r="M8" s="13">
        <v>119.9</v>
      </c>
    </row>
    <row r="9" spans="1:13" ht="20.100000000000001" customHeight="1" x14ac:dyDescent="0.25">
      <c r="A9" s="22">
        <f>A6+1</f>
        <v>44643</v>
      </c>
      <c r="B9" s="13" t="s">
        <v>9</v>
      </c>
      <c r="C9" s="24" t="s">
        <v>277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29"/>
      <c r="B10" s="13" t="s">
        <v>10</v>
      </c>
      <c r="C10" s="24" t="s">
        <v>293</v>
      </c>
      <c r="D10" s="25"/>
      <c r="E10" s="25"/>
      <c r="F10" s="25"/>
      <c r="G10" s="26"/>
      <c r="H10" s="13" t="s">
        <v>97</v>
      </c>
      <c r="I10" s="20" t="s">
        <v>211</v>
      </c>
      <c r="J10" s="21">
        <f>K10*4+L10*9+M10*4</f>
        <v>874.3</v>
      </c>
      <c r="K10" s="13">
        <v>30.2</v>
      </c>
      <c r="L10" s="13">
        <v>26.3</v>
      </c>
      <c r="M10" s="13">
        <v>129.19999999999999</v>
      </c>
    </row>
    <row r="11" spans="1:13" ht="20.100000000000001" customHeight="1" x14ac:dyDescent="0.25">
      <c r="A11" s="3">
        <f>A8+1</f>
        <v>44643</v>
      </c>
      <c r="B11" s="13" t="s">
        <v>11</v>
      </c>
      <c r="C11" s="13" t="s">
        <v>99</v>
      </c>
      <c r="D11" s="13" t="s">
        <v>204</v>
      </c>
      <c r="E11" s="13" t="s">
        <v>214</v>
      </c>
      <c r="F11" s="16" t="s">
        <v>234</v>
      </c>
      <c r="G11" s="15" t="s">
        <v>29</v>
      </c>
      <c r="H11" s="13" t="s">
        <v>241</v>
      </c>
      <c r="I11" s="13"/>
      <c r="J11" s="21">
        <f>K11*4+L11*9+M11*4</f>
        <v>892.40000000000009</v>
      </c>
      <c r="K11" s="13">
        <v>36.5</v>
      </c>
      <c r="L11" s="13">
        <v>24.8</v>
      </c>
      <c r="M11" s="13">
        <v>130.80000000000001</v>
      </c>
    </row>
    <row r="12" spans="1:13" ht="19.5" customHeight="1" x14ac:dyDescent="0.25">
      <c r="A12" s="22">
        <f>A9+1</f>
        <v>44644</v>
      </c>
      <c r="B12" s="13" t="s">
        <v>9</v>
      </c>
      <c r="C12" s="24" t="s">
        <v>278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23"/>
      <c r="B13" s="13" t="s">
        <v>10</v>
      </c>
      <c r="C13" s="15" t="s">
        <v>99</v>
      </c>
      <c r="D13" s="13" t="s">
        <v>72</v>
      </c>
      <c r="E13" s="13" t="s">
        <v>73</v>
      </c>
      <c r="F13" s="13" t="s">
        <v>218</v>
      </c>
      <c r="G13" s="13" t="s">
        <v>74</v>
      </c>
      <c r="H13" s="13" t="s">
        <v>75</v>
      </c>
      <c r="I13" s="13"/>
      <c r="J13" s="21">
        <f>K13*4+L13*9+M13*4</f>
        <v>823.59999999999991</v>
      </c>
      <c r="K13" s="13">
        <v>36.200000000000003</v>
      </c>
      <c r="L13" s="13">
        <v>24.4</v>
      </c>
      <c r="M13" s="13">
        <v>114.8</v>
      </c>
    </row>
    <row r="14" spans="1:13" ht="20.100000000000001" customHeight="1" x14ac:dyDescent="0.25">
      <c r="A14" s="3">
        <f>A11+1</f>
        <v>44644</v>
      </c>
      <c r="B14" s="13" t="s">
        <v>11</v>
      </c>
      <c r="C14" s="13" t="s">
        <v>99</v>
      </c>
      <c r="D14" s="20" t="s">
        <v>216</v>
      </c>
      <c r="E14" s="13" t="s">
        <v>224</v>
      </c>
      <c r="F14" s="13" t="s">
        <v>228</v>
      </c>
      <c r="G14" s="5" t="s">
        <v>184</v>
      </c>
      <c r="H14" s="17" t="s">
        <v>195</v>
      </c>
      <c r="I14" s="13"/>
      <c r="J14" s="21">
        <f>K14*4+L14*9+M14*4</f>
        <v>871.7</v>
      </c>
      <c r="K14" s="13">
        <v>32.5</v>
      </c>
      <c r="L14" s="13">
        <v>25.3</v>
      </c>
      <c r="M14" s="13">
        <v>128.5</v>
      </c>
    </row>
    <row r="15" spans="1:13" ht="20.100000000000001" customHeight="1" x14ac:dyDescent="0.25">
      <c r="A15" s="22">
        <f>A12+1</f>
        <v>44645</v>
      </c>
      <c r="B15" s="13" t="s">
        <v>9</v>
      </c>
      <c r="C15" s="24" t="s">
        <v>280</v>
      </c>
      <c r="D15" s="25"/>
      <c r="E15" s="25"/>
      <c r="F15" s="25"/>
      <c r="G15" s="27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29"/>
      <c r="B16" s="13" t="s">
        <v>10</v>
      </c>
      <c r="C16" s="13" t="s">
        <v>76</v>
      </c>
      <c r="D16" s="13" t="s">
        <v>77</v>
      </c>
      <c r="E16" s="13" t="s">
        <v>28</v>
      </c>
      <c r="F16" s="18" t="s">
        <v>78</v>
      </c>
      <c r="G16" s="13" t="s">
        <v>79</v>
      </c>
      <c r="H16" s="11" t="s">
        <v>80</v>
      </c>
      <c r="I16" s="16" t="s">
        <v>213</v>
      </c>
      <c r="J16" s="21">
        <f>K16*4+L16*9+M16*4</f>
        <v>895.90000000000009</v>
      </c>
      <c r="K16" s="13">
        <v>34.299999999999997</v>
      </c>
      <c r="L16" s="13">
        <v>23.5</v>
      </c>
      <c r="M16" s="13">
        <v>136.80000000000001</v>
      </c>
    </row>
    <row r="17" spans="1:13" ht="20.100000000000001" customHeight="1" x14ac:dyDescent="0.25">
      <c r="A17" s="3">
        <f>A14+1</f>
        <v>44645</v>
      </c>
      <c r="B17" s="13" t="s">
        <v>11</v>
      </c>
      <c r="C17" s="13" t="s">
        <v>99</v>
      </c>
      <c r="D17" s="13" t="s">
        <v>217</v>
      </c>
      <c r="E17" s="13" t="s">
        <v>223</v>
      </c>
      <c r="F17" s="13" t="s">
        <v>231</v>
      </c>
      <c r="G17" s="5" t="s">
        <v>183</v>
      </c>
      <c r="H17" s="13" t="s">
        <v>239</v>
      </c>
      <c r="I17" s="13"/>
      <c r="J17" s="21">
        <f>K17*4+L17*9+M17*4</f>
        <v>872.8</v>
      </c>
      <c r="K17" s="13">
        <v>36.299999999999997</v>
      </c>
      <c r="L17" s="13">
        <v>26</v>
      </c>
      <c r="M17" s="13">
        <v>123.4</v>
      </c>
    </row>
    <row r="18" spans="1:13" ht="20.100000000000001" customHeight="1" x14ac:dyDescent="0.25">
      <c r="A18" s="22">
        <f>A15+1</f>
        <v>44646</v>
      </c>
      <c r="B18" s="13" t="s">
        <v>9</v>
      </c>
      <c r="C18" s="24" t="s">
        <v>295</v>
      </c>
      <c r="D18" s="25"/>
      <c r="E18" s="25"/>
      <c r="F18" s="25"/>
      <c r="G18" s="25"/>
      <c r="H18" s="25"/>
      <c r="I18" s="26"/>
      <c r="J18" s="24"/>
      <c r="K18" s="25"/>
      <c r="L18" s="25"/>
      <c r="M18" s="26"/>
    </row>
    <row r="19" spans="1:13" ht="20.100000000000001" customHeight="1" x14ac:dyDescent="0.25">
      <c r="A19" s="29"/>
      <c r="B19" s="7" t="s">
        <v>10</v>
      </c>
      <c r="C19" s="13" t="s">
        <v>99</v>
      </c>
      <c r="D19" s="20" t="s">
        <v>225</v>
      </c>
      <c r="E19" s="20" t="s">
        <v>245</v>
      </c>
      <c r="F19" s="20" t="s">
        <v>229</v>
      </c>
      <c r="G19" s="20" t="s">
        <v>23</v>
      </c>
      <c r="H19" s="7" t="s">
        <v>235</v>
      </c>
      <c r="I19" s="7"/>
      <c r="J19" s="21">
        <f>K19*4+L19*9+M19*4</f>
        <v>876.5</v>
      </c>
      <c r="K19" s="7">
        <v>33.9</v>
      </c>
      <c r="L19" s="7">
        <v>24.5</v>
      </c>
      <c r="M19" s="7">
        <v>130.1</v>
      </c>
    </row>
    <row r="20" spans="1:13" s="8" customFormat="1" ht="20.100000000000001" customHeight="1" x14ac:dyDescent="0.25">
      <c r="A20" s="3">
        <f>A17+1</f>
        <v>44646</v>
      </c>
      <c r="B20" s="13" t="s">
        <v>11</v>
      </c>
      <c r="C20" s="13" t="s">
        <v>99</v>
      </c>
      <c r="D20" s="13" t="s">
        <v>220</v>
      </c>
      <c r="E20" s="13" t="s">
        <v>221</v>
      </c>
      <c r="F20" s="13" t="s">
        <v>226</v>
      </c>
      <c r="G20" s="20" t="s">
        <v>74</v>
      </c>
      <c r="H20" s="13" t="s">
        <v>238</v>
      </c>
      <c r="I20" s="13"/>
      <c r="J20" s="21">
        <f>K20*4+L20*9+M20*4</f>
        <v>821.8</v>
      </c>
      <c r="K20" s="13">
        <v>35.6</v>
      </c>
      <c r="L20" s="13">
        <v>23.8</v>
      </c>
      <c r="M20" s="13">
        <v>116.3</v>
      </c>
    </row>
    <row r="21" spans="1:13" ht="20.100000000000001" customHeight="1" x14ac:dyDescent="0.25">
      <c r="A21" s="23">
        <f>A18+1</f>
        <v>44647</v>
      </c>
      <c r="B21" s="5" t="s">
        <v>9</v>
      </c>
      <c r="C21" s="33" t="s">
        <v>296</v>
      </c>
      <c r="D21" s="34"/>
      <c r="E21" s="34"/>
      <c r="F21" s="34"/>
      <c r="G21" s="34"/>
      <c r="H21" s="34"/>
      <c r="I21" s="35"/>
      <c r="J21" s="24"/>
      <c r="K21" s="25"/>
      <c r="L21" s="25"/>
      <c r="M21" s="26"/>
    </row>
    <row r="22" spans="1:13" ht="20.100000000000001" customHeight="1" x14ac:dyDescent="0.25">
      <c r="A22" s="29"/>
      <c r="B22" s="13" t="s">
        <v>10</v>
      </c>
      <c r="C22" s="24" t="s">
        <v>232</v>
      </c>
      <c r="D22" s="25"/>
      <c r="E22" s="25"/>
      <c r="F22" s="25"/>
      <c r="G22" s="26"/>
      <c r="H22" s="13" t="s">
        <v>236</v>
      </c>
      <c r="I22" s="13"/>
      <c r="J22" s="21">
        <f>K22*4+L22*9+M22*4</f>
        <v>828.8</v>
      </c>
      <c r="K22" s="13">
        <v>33.1</v>
      </c>
      <c r="L22" s="13">
        <v>25.6</v>
      </c>
      <c r="M22" s="13">
        <v>116.5</v>
      </c>
    </row>
    <row r="23" spans="1:13" ht="20.100000000000001" customHeight="1" x14ac:dyDescent="0.25">
      <c r="A23" s="3">
        <f>A20+1</f>
        <v>44647</v>
      </c>
      <c r="B23" s="13" t="s">
        <v>11</v>
      </c>
      <c r="C23" s="13" t="s">
        <v>99</v>
      </c>
      <c r="D23" s="13" t="s">
        <v>219</v>
      </c>
      <c r="E23" s="13" t="s">
        <v>222</v>
      </c>
      <c r="F23" s="13" t="s">
        <v>279</v>
      </c>
      <c r="G23" s="20" t="s">
        <v>29</v>
      </c>
      <c r="H23" s="13" t="s">
        <v>240</v>
      </c>
      <c r="I23" s="13"/>
      <c r="J23" s="21">
        <f>K23*4+L23*9+M23*4</f>
        <v>866</v>
      </c>
      <c r="K23" s="13">
        <v>35.299999999999997</v>
      </c>
      <c r="L23" s="13">
        <v>26.8</v>
      </c>
      <c r="M23" s="13">
        <v>120.9</v>
      </c>
    </row>
  </sheetData>
  <mergeCells count="24">
    <mergeCell ref="J12:M12"/>
    <mergeCell ref="A1:M1"/>
    <mergeCell ref="E2:G2"/>
    <mergeCell ref="A3:A4"/>
    <mergeCell ref="C3:I3"/>
    <mergeCell ref="J3:M3"/>
    <mergeCell ref="C6:I6"/>
    <mergeCell ref="J6:M6"/>
    <mergeCell ref="A21:A22"/>
    <mergeCell ref="C21:I21"/>
    <mergeCell ref="J21:M21"/>
    <mergeCell ref="C10:G10"/>
    <mergeCell ref="C22:G22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D1" zoomScaleNormal="100" workbookViewId="0">
      <selection activeCell="L15" sqref="L1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28" t="s">
        <v>13</v>
      </c>
      <c r="F2" s="28"/>
      <c r="G2" s="28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22">
        <v>44648</v>
      </c>
      <c r="B3" s="13" t="s">
        <v>9</v>
      </c>
      <c r="C3" s="24" t="s">
        <v>281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9"/>
      <c r="B4" s="13" t="s">
        <v>10</v>
      </c>
      <c r="C4" s="13" t="s">
        <v>99</v>
      </c>
      <c r="D4" s="13" t="s">
        <v>81</v>
      </c>
      <c r="E4" s="13" t="s">
        <v>82</v>
      </c>
      <c r="F4" s="13" t="s">
        <v>83</v>
      </c>
      <c r="G4" s="13" t="s">
        <v>23</v>
      </c>
      <c r="H4" s="13" t="s">
        <v>84</v>
      </c>
      <c r="I4" s="13" t="s">
        <v>212</v>
      </c>
      <c r="J4" s="21">
        <f>K4*4+L4*9+M4*4</f>
        <v>847.40000000000009</v>
      </c>
      <c r="K4" s="21">
        <v>34</v>
      </c>
      <c r="L4" s="21">
        <v>23.4</v>
      </c>
      <c r="M4" s="21">
        <v>125.2</v>
      </c>
    </row>
    <row r="5" spans="1:13" ht="20.100000000000001" customHeight="1" x14ac:dyDescent="0.25">
      <c r="A5" s="3">
        <f>A3</f>
        <v>44648</v>
      </c>
      <c r="B5" s="13" t="s">
        <v>11</v>
      </c>
      <c r="C5" s="13" t="s">
        <v>99</v>
      </c>
      <c r="D5" s="13" t="s">
        <v>202</v>
      </c>
      <c r="E5" s="20" t="s">
        <v>250</v>
      </c>
      <c r="F5" s="13" t="s">
        <v>253</v>
      </c>
      <c r="G5" s="20" t="s">
        <v>251</v>
      </c>
      <c r="H5" s="4" t="s">
        <v>257</v>
      </c>
      <c r="I5" s="13"/>
      <c r="J5" s="21">
        <f>K5*4+L5*9+M5*4</f>
        <v>827.2</v>
      </c>
      <c r="K5" s="21">
        <v>33.299999999999997</v>
      </c>
      <c r="L5" s="21">
        <v>24</v>
      </c>
      <c r="M5" s="21">
        <v>119.5</v>
      </c>
    </row>
    <row r="6" spans="1:13" ht="20.100000000000001" customHeight="1" x14ac:dyDescent="0.25">
      <c r="A6" s="14">
        <f>A3+1</f>
        <v>44649</v>
      </c>
      <c r="B6" s="13" t="s">
        <v>9</v>
      </c>
      <c r="C6" s="24" t="s">
        <v>283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12" t="s">
        <v>15</v>
      </c>
      <c r="B7" s="13" t="s">
        <v>10</v>
      </c>
      <c r="C7" s="13" t="s">
        <v>85</v>
      </c>
      <c r="D7" s="13" t="s">
        <v>185</v>
      </c>
      <c r="E7" s="13" t="s">
        <v>86</v>
      </c>
      <c r="F7" s="13" t="s">
        <v>201</v>
      </c>
      <c r="G7" s="13" t="s">
        <v>29</v>
      </c>
      <c r="H7" s="13" t="s">
        <v>87</v>
      </c>
      <c r="I7" s="13"/>
      <c r="J7" s="21">
        <f>K7*4+L7*9+M7*4</f>
        <v>819.3</v>
      </c>
      <c r="K7" s="13">
        <v>31.1</v>
      </c>
      <c r="L7" s="13">
        <v>19.7</v>
      </c>
      <c r="M7" s="13">
        <v>129.4</v>
      </c>
    </row>
    <row r="8" spans="1:13" ht="20.100000000000001" customHeight="1" x14ac:dyDescent="0.25">
      <c r="A8" s="3">
        <f>A5+1</f>
        <v>44649</v>
      </c>
      <c r="B8" s="13" t="s">
        <v>11</v>
      </c>
      <c r="C8" s="13" t="s">
        <v>99</v>
      </c>
      <c r="D8" s="13" t="s">
        <v>248</v>
      </c>
      <c r="E8" s="16" t="s">
        <v>249</v>
      </c>
      <c r="F8" s="13" t="s">
        <v>252</v>
      </c>
      <c r="G8" s="5" t="s">
        <v>183</v>
      </c>
      <c r="H8" s="13" t="s">
        <v>255</v>
      </c>
      <c r="I8" s="13"/>
      <c r="J8" s="21">
        <f>K8*4+L8*9+M8*4</f>
        <v>817.6</v>
      </c>
      <c r="K8" s="13">
        <v>33.5</v>
      </c>
      <c r="L8" s="13">
        <v>22.8</v>
      </c>
      <c r="M8" s="13">
        <v>119.6</v>
      </c>
    </row>
    <row r="9" spans="1:13" ht="20.100000000000001" customHeight="1" x14ac:dyDescent="0.25">
      <c r="A9" s="22">
        <f>A6+1</f>
        <v>44650</v>
      </c>
      <c r="B9" s="13" t="s">
        <v>9</v>
      </c>
      <c r="C9" s="24" t="s">
        <v>282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29"/>
      <c r="B10" s="13" t="s">
        <v>10</v>
      </c>
      <c r="C10" s="13" t="s">
        <v>35</v>
      </c>
      <c r="D10" s="13" t="s">
        <v>88</v>
      </c>
      <c r="E10" s="13" t="s">
        <v>89</v>
      </c>
      <c r="F10" s="13" t="s">
        <v>90</v>
      </c>
      <c r="G10" s="13" t="s">
        <v>91</v>
      </c>
      <c r="H10" s="13" t="s">
        <v>92</v>
      </c>
      <c r="I10" s="13" t="s">
        <v>210</v>
      </c>
      <c r="J10" s="21">
        <f>K10*4+L10*9+M10*4</f>
        <v>838.1</v>
      </c>
      <c r="K10" s="13">
        <v>32.9</v>
      </c>
      <c r="L10" s="13">
        <v>25.3</v>
      </c>
      <c r="M10" s="13">
        <v>119.7</v>
      </c>
    </row>
    <row r="11" spans="1:13" ht="20.100000000000001" customHeight="1" x14ac:dyDescent="0.25">
      <c r="A11" s="3">
        <f>A8+1</f>
        <v>44650</v>
      </c>
      <c r="B11" s="13" t="s">
        <v>11</v>
      </c>
      <c r="C11" s="13" t="s">
        <v>99</v>
      </c>
      <c r="D11" s="13" t="s">
        <v>242</v>
      </c>
      <c r="E11" s="13" t="s">
        <v>244</v>
      </c>
      <c r="F11" s="19" t="s">
        <v>62</v>
      </c>
      <c r="G11" s="20" t="s">
        <v>23</v>
      </c>
      <c r="H11" s="13" t="s">
        <v>256</v>
      </c>
      <c r="I11" s="13"/>
      <c r="J11" s="21">
        <f>K11*4+L11*9+M11*4</f>
        <v>886.7</v>
      </c>
      <c r="K11" s="13">
        <v>32.1</v>
      </c>
      <c r="L11" s="13">
        <v>26.7</v>
      </c>
      <c r="M11" s="13">
        <v>129.5</v>
      </c>
    </row>
    <row r="12" spans="1:13" ht="19.5" customHeight="1" x14ac:dyDescent="0.25">
      <c r="A12" s="22">
        <f>A9+1</f>
        <v>44651</v>
      </c>
      <c r="B12" s="13" t="s">
        <v>9</v>
      </c>
      <c r="C12" s="24" t="s">
        <v>284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23"/>
      <c r="B13" s="13" t="s">
        <v>10</v>
      </c>
      <c r="C13" s="24" t="s">
        <v>98</v>
      </c>
      <c r="D13" s="25"/>
      <c r="E13" s="25"/>
      <c r="F13" s="25"/>
      <c r="G13" s="25"/>
      <c r="H13" s="26"/>
      <c r="I13" s="13"/>
      <c r="J13" s="21">
        <f>K13*4+L13*9+M13*4</f>
        <v>821.1</v>
      </c>
      <c r="K13" s="13">
        <v>35.299999999999997</v>
      </c>
      <c r="L13" s="13">
        <v>18.7</v>
      </c>
      <c r="M13" s="13">
        <v>127.9</v>
      </c>
    </row>
    <row r="14" spans="1:13" ht="20.100000000000001" customHeight="1" x14ac:dyDescent="0.25">
      <c r="A14" s="3">
        <f>A11+1</f>
        <v>44651</v>
      </c>
      <c r="B14" s="13" t="s">
        <v>11</v>
      </c>
      <c r="C14" s="13" t="s">
        <v>99</v>
      </c>
      <c r="D14" s="13" t="s">
        <v>243</v>
      </c>
      <c r="E14" s="13" t="s">
        <v>246</v>
      </c>
      <c r="F14" s="13" t="s">
        <v>247</v>
      </c>
      <c r="G14" s="20" t="s">
        <v>29</v>
      </c>
      <c r="H14" s="16" t="s">
        <v>254</v>
      </c>
      <c r="I14" s="13"/>
      <c r="J14" s="21">
        <f>K14*4+L14*9+M14*4</f>
        <v>889.80000000000007</v>
      </c>
      <c r="K14" s="13">
        <v>36.299999999999997</v>
      </c>
      <c r="L14" s="13">
        <v>24.6</v>
      </c>
      <c r="M14" s="13">
        <v>130.80000000000001</v>
      </c>
    </row>
  </sheetData>
  <mergeCells count="14">
    <mergeCell ref="C6:I6"/>
    <mergeCell ref="J6:M6"/>
    <mergeCell ref="A1:M1"/>
    <mergeCell ref="E2:G2"/>
    <mergeCell ref="A3:A4"/>
    <mergeCell ref="C3:I3"/>
    <mergeCell ref="J3:M3"/>
    <mergeCell ref="C13:H13"/>
    <mergeCell ref="A9:A10"/>
    <mergeCell ref="C9:I9"/>
    <mergeCell ref="J9:M9"/>
    <mergeCell ref="A12:A13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3-1</vt:lpstr>
      <vt:lpstr>3-2</vt:lpstr>
      <vt:lpstr>3-3</vt:lpstr>
      <vt:lpstr>3-4</vt:lpstr>
      <vt:lpstr>3-5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WEIDY</cp:lastModifiedBy>
  <cp:lastPrinted>2019-09-26T01:21:59Z</cp:lastPrinted>
  <dcterms:created xsi:type="dcterms:W3CDTF">2019-09-11T00:38:30Z</dcterms:created>
  <dcterms:modified xsi:type="dcterms:W3CDTF">2022-02-25T07:10:18Z</dcterms:modified>
</cp:coreProperties>
</file>