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4000" windowHeight="9585" activeTab="3"/>
  </bookViews>
  <sheets>
    <sheet name="1" sheetId="1" r:id="rId1"/>
    <sheet name="2" sheetId="2" r:id="rId2"/>
    <sheet name="3" sheetId="3" r:id="rId3"/>
    <sheet name="4" sheetId="4" r:id="rId4"/>
  </sheets>
  <calcPr calcId="162913" concurrentCalc="0"/>
</workbook>
</file>

<file path=xl/calcChain.xml><?xml version="1.0" encoding="utf-8"?>
<calcChain xmlns="http://schemas.openxmlformats.org/spreadsheetml/2006/main">
  <c r="J14" i="4" l="1"/>
  <c r="J13" i="4"/>
  <c r="J11" i="4"/>
  <c r="J10" i="4"/>
  <c r="J8" i="4"/>
  <c r="J7" i="4"/>
  <c r="J5" i="4"/>
  <c r="J4" i="4"/>
  <c r="J17" i="3"/>
  <c r="J16" i="3"/>
  <c r="J14" i="3"/>
  <c r="J13" i="3"/>
  <c r="J11" i="3"/>
  <c r="J10" i="3"/>
  <c r="J8" i="3"/>
  <c r="J7" i="3"/>
  <c r="J5" i="3"/>
  <c r="J4" i="3"/>
  <c r="J17" i="2"/>
  <c r="J16" i="2"/>
  <c r="J14" i="2"/>
  <c r="J13" i="2"/>
  <c r="J11" i="2"/>
  <c r="J10" i="2"/>
  <c r="J8" i="2"/>
  <c r="J7" i="2"/>
  <c r="J5" i="2"/>
  <c r="J4" i="2"/>
  <c r="J17" i="1"/>
  <c r="J16" i="1"/>
  <c r="J14" i="1"/>
  <c r="J13" i="1"/>
  <c r="J11" i="1"/>
  <c r="J10" i="1"/>
  <c r="J8" i="1"/>
  <c r="J7" i="1"/>
  <c r="J5" i="1"/>
  <c r="J4" i="1"/>
  <c r="A6" i="4"/>
  <c r="A9" i="4"/>
  <c r="A12" i="4"/>
  <c r="A15" i="4"/>
  <c r="A5" i="4"/>
  <c r="A8" i="4"/>
  <c r="A11" i="4"/>
  <c r="A14" i="4"/>
  <c r="A6" i="3"/>
  <c r="A9" i="3"/>
  <c r="A12" i="3"/>
  <c r="A15" i="3"/>
  <c r="A18" i="3"/>
  <c r="A19" i="3"/>
  <c r="A5" i="3"/>
  <c r="A8" i="3"/>
  <c r="A11" i="3"/>
  <c r="A14" i="3"/>
  <c r="A17" i="3"/>
  <c r="A6" i="2"/>
  <c r="A9" i="2"/>
  <c r="A12" i="2"/>
  <c r="A15" i="2"/>
  <c r="A18" i="2"/>
  <c r="A19" i="2"/>
  <c r="A5" i="2"/>
  <c r="A8" i="2"/>
  <c r="A11" i="2"/>
  <c r="A14" i="2"/>
  <c r="A17" i="2"/>
  <c r="A5" i="1"/>
  <c r="A8" i="1"/>
  <c r="A11" i="1"/>
  <c r="A14" i="1"/>
  <c r="A17" i="1"/>
  <c r="A6" i="1"/>
  <c r="A9" i="1"/>
  <c r="A12" i="1"/>
  <c r="A15" i="1"/>
  <c r="A18" i="1"/>
  <c r="A19" i="1"/>
</calcChain>
</file>

<file path=xl/sharedStrings.xml><?xml version="1.0" encoding="utf-8"?>
<sst xmlns="http://schemas.openxmlformats.org/spreadsheetml/2006/main" count="355" uniqueCount="210">
  <si>
    <t>日期</t>
    <phoneticPr fontId="1" type="noConversion"/>
  </si>
  <si>
    <t>餐食</t>
    <phoneticPr fontId="1" type="noConversion"/>
  </si>
  <si>
    <t>主食</t>
    <phoneticPr fontId="1" type="noConversion"/>
  </si>
  <si>
    <t>湯</t>
    <phoneticPr fontId="1" type="noConversion"/>
  </si>
  <si>
    <t>其他</t>
    <phoneticPr fontId="1" type="noConversion"/>
  </si>
  <si>
    <t>熱量(kcal)</t>
    <phoneticPr fontId="1" type="noConversion"/>
  </si>
  <si>
    <t>蛋白質(g)</t>
    <phoneticPr fontId="1" type="noConversion"/>
  </si>
  <si>
    <t>脂肪(g)</t>
    <phoneticPr fontId="1" type="noConversion"/>
  </si>
  <si>
    <t>醣類(g)</t>
    <phoneticPr fontId="1" type="noConversion"/>
  </si>
  <si>
    <t>早</t>
    <phoneticPr fontId="1" type="noConversion"/>
  </si>
  <si>
    <t>午</t>
    <phoneticPr fontId="1" type="noConversion"/>
  </si>
  <si>
    <t>晚</t>
    <phoneticPr fontId="1" type="noConversion"/>
  </si>
  <si>
    <t>主       菜</t>
    <phoneticPr fontId="1" type="noConversion"/>
  </si>
  <si>
    <t>副                  菜</t>
    <phoneticPr fontId="1" type="noConversion"/>
  </si>
  <si>
    <t>手捲、紫菜蛋花湯</t>
    <phoneticPr fontId="1" type="noConversion"/>
  </si>
  <si>
    <t>薯餅堡、杏仁茶</t>
    <phoneticPr fontId="1" type="noConversion"/>
  </si>
  <si>
    <t>三角飯糰、味噌豆腐湯</t>
    <phoneticPr fontId="1" type="noConversion"/>
  </si>
  <si>
    <t>早</t>
    <phoneticPr fontId="1" type="noConversion"/>
  </si>
  <si>
    <t>法國吐司、阿華田</t>
    <phoneticPr fontId="1" type="noConversion"/>
  </si>
  <si>
    <t>大亨堡、紅茶</t>
    <phoneticPr fontId="1" type="noConversion"/>
  </si>
  <si>
    <t>芋頭糕、豆漿</t>
    <phoneticPr fontId="1" type="noConversion"/>
  </si>
  <si>
    <t>饅頭夾蛋、豆漿</t>
    <phoneticPr fontId="1" type="noConversion"/>
  </si>
  <si>
    <t>飯糰、紫菜味噌湯</t>
    <phoneticPr fontId="1" type="noConversion"/>
  </si>
  <si>
    <t>鍋貼、薏仁漿</t>
    <phoneticPr fontId="1" type="noConversion"/>
  </si>
  <si>
    <t>小籠包、酸辣湯</t>
    <phoneticPr fontId="1" type="noConversion"/>
  </si>
  <si>
    <t>起司蛋三明治、阿華田</t>
    <phoneticPr fontId="1" type="noConversion"/>
  </si>
  <si>
    <t>煎餃、豆漿</t>
    <phoneticPr fontId="1" type="noConversion"/>
  </si>
  <si>
    <t>炒高麗菜</t>
  </si>
  <si>
    <t>胚芽米飯</t>
  </si>
  <si>
    <t>紅蔘油菜</t>
  </si>
  <si>
    <t>綜合甜湯</t>
  </si>
  <si>
    <t>紫米飯</t>
  </si>
  <si>
    <t>針菇青江菜</t>
  </si>
  <si>
    <t>白米飯</t>
    <phoneticPr fontId="1" type="noConversion"/>
  </si>
  <si>
    <t>巧克力厚片、水煮蛋、牛奶</t>
    <phoneticPr fontId="1" type="noConversion"/>
  </si>
  <si>
    <t>紅蘿蔔炒蛋</t>
  </si>
  <si>
    <t>蔬菜濃湯</t>
  </si>
  <si>
    <t>薑絲小白菜</t>
  </si>
  <si>
    <t>百香果</t>
  </si>
  <si>
    <t>小米飯</t>
  </si>
  <si>
    <t>桂圓銀耳甜湯</t>
  </si>
  <si>
    <t>炒空心菜</t>
  </si>
  <si>
    <t>糙米飯</t>
  </si>
  <si>
    <t>炒青江菜</t>
  </si>
  <si>
    <t>紅豆粉粿甜湯</t>
  </si>
  <si>
    <t>炒 油 菜</t>
  </si>
  <si>
    <t>酸 辣 湯</t>
  </si>
  <si>
    <t>三絲滑蛋</t>
  </si>
  <si>
    <t>炒小白菜</t>
  </si>
  <si>
    <t>味 噌 湯</t>
  </si>
  <si>
    <t>仙草粉圓甜湯</t>
  </si>
  <si>
    <t>燕麥米飯</t>
  </si>
  <si>
    <t>玉米濃湯</t>
  </si>
  <si>
    <t>中華豆花</t>
    <phoneticPr fontId="1" type="noConversion"/>
  </si>
  <si>
    <t>炒青花菜</t>
    <phoneticPr fontId="1" type="noConversion"/>
  </si>
  <si>
    <t>炒青江菜</t>
    <phoneticPr fontId="1" type="noConversion"/>
  </si>
  <si>
    <t>炒 莧 菜</t>
    <phoneticPr fontId="1" type="noConversion"/>
  </si>
  <si>
    <t>炒小白菜</t>
    <phoneticPr fontId="1" type="noConversion"/>
  </si>
  <si>
    <t>炒 油 菜</t>
    <phoneticPr fontId="1" type="noConversion"/>
  </si>
  <si>
    <t>玉米炒蛋</t>
    <phoneticPr fontId="1" type="noConversion"/>
  </si>
  <si>
    <t>麻辣金絲</t>
    <phoneticPr fontId="1" type="noConversion"/>
  </si>
  <si>
    <t>鮮菇毛豆</t>
    <phoneticPr fontId="1" type="noConversion"/>
  </si>
  <si>
    <t>味 噌 湯</t>
    <phoneticPr fontId="1" type="noConversion"/>
  </si>
  <si>
    <t>芝麻球×2</t>
    <phoneticPr fontId="1" type="noConversion"/>
  </si>
  <si>
    <t>花生三丁</t>
    <phoneticPr fontId="1" type="noConversion"/>
  </si>
  <si>
    <t>滷豆干丁</t>
    <phoneticPr fontId="1" type="noConversion"/>
  </si>
  <si>
    <t>茄汁油腐</t>
    <phoneticPr fontId="1" type="noConversion"/>
  </si>
  <si>
    <t>蘭花干小黃瓜</t>
    <phoneticPr fontId="1" type="noConversion"/>
  </si>
  <si>
    <t>珍珠奶茶甜湯</t>
    <phoneticPr fontId="1" type="noConversion"/>
  </si>
  <si>
    <t>炒 菜 豆</t>
    <phoneticPr fontId="1" type="noConversion"/>
  </si>
  <si>
    <t>炒空心菜</t>
    <phoneticPr fontId="1" type="noConversion"/>
  </si>
  <si>
    <t>芭樂</t>
    <phoneticPr fontId="1" type="noConversion"/>
  </si>
  <si>
    <t>葡萄</t>
    <phoneticPr fontId="1" type="noConversion"/>
  </si>
  <si>
    <t>香蕉</t>
    <phoneticPr fontId="1" type="noConversion"/>
  </si>
  <si>
    <t>蘋果</t>
    <phoneticPr fontId="1" type="noConversion"/>
  </si>
  <si>
    <t>葡萄</t>
    <phoneticPr fontId="1" type="noConversion"/>
  </si>
  <si>
    <t>香蕉</t>
    <phoneticPr fontId="1" type="noConversion"/>
  </si>
  <si>
    <t>菜脯炒蛋</t>
    <phoneticPr fontId="1" type="noConversion"/>
  </si>
  <si>
    <t>椒鹽地瓜洋芋</t>
    <phoneticPr fontId="1" type="noConversion"/>
  </si>
  <si>
    <t>螞蟻上樹</t>
    <phoneticPr fontId="1" type="noConversion"/>
  </si>
  <si>
    <t>泡菜炒豆包</t>
    <phoneticPr fontId="1" type="noConversion"/>
  </si>
  <si>
    <t>薑絲冬瓜</t>
    <phoneticPr fontId="1" type="noConversion"/>
  </si>
  <si>
    <t>黃瓜針菇</t>
    <phoneticPr fontId="1" type="noConversion"/>
  </si>
  <si>
    <t>大白菜素羊肉</t>
    <phoneticPr fontId="1" type="noConversion"/>
  </si>
  <si>
    <t>青菜蛋花</t>
    <phoneticPr fontId="1" type="noConversion"/>
  </si>
  <si>
    <t>紫菜蛋花</t>
    <phoneticPr fontId="1" type="noConversion"/>
  </si>
  <si>
    <t>檸檬愛玉甜湯</t>
    <phoneticPr fontId="1" type="noConversion"/>
  </si>
  <si>
    <t>薑絲冬瓜</t>
    <phoneticPr fontId="1" type="noConversion"/>
  </si>
  <si>
    <t>白 菜 滷</t>
    <phoneticPr fontId="1" type="noConversion"/>
  </si>
  <si>
    <t>金瓜米粉、茶葉蛋×1、雙色花椰菜</t>
    <phoneticPr fontId="1" type="noConversion"/>
  </si>
  <si>
    <t>翡翠蒸蛋</t>
    <phoneticPr fontId="1" type="noConversion"/>
  </si>
  <si>
    <t>糖醋油豆腐</t>
    <phoneticPr fontId="1" type="noConversion"/>
  </si>
  <si>
    <t>越式寬粉</t>
    <phoneticPr fontId="1" type="noConversion"/>
  </si>
  <si>
    <t>滷海帶結</t>
    <phoneticPr fontId="1" type="noConversion"/>
  </si>
  <si>
    <t>九塔豆干</t>
    <phoneticPr fontId="1" type="noConversion"/>
  </si>
  <si>
    <t>沙茶杏鮑菇</t>
    <phoneticPr fontId="1" type="noConversion"/>
  </si>
  <si>
    <t>椰香山藥捲×1</t>
    <phoneticPr fontId="1" type="noConversion"/>
  </si>
  <si>
    <t>三杯油腐</t>
    <phoneticPr fontId="1" type="noConversion"/>
  </si>
  <si>
    <t>韓式炒年糕</t>
    <phoneticPr fontId="1" type="noConversion"/>
  </si>
  <si>
    <t>三杯米血黑輪</t>
    <phoneticPr fontId="1" type="noConversion"/>
  </si>
  <si>
    <t>紅蘿蔔炒蛋</t>
    <phoneticPr fontId="1" type="noConversion"/>
  </si>
  <si>
    <t>木須炒年糕</t>
    <phoneticPr fontId="1" type="noConversion"/>
  </si>
  <si>
    <t>沙茶冬粉</t>
    <phoneticPr fontId="1" type="noConversion"/>
  </si>
  <si>
    <t>摩摩喳喳甜湯</t>
    <phoneticPr fontId="1" type="noConversion"/>
  </si>
  <si>
    <t>紅茶粉條甜湯</t>
    <phoneticPr fontId="1" type="noConversion"/>
  </si>
  <si>
    <t>玉 米 湯</t>
    <phoneticPr fontId="1" type="noConversion"/>
  </si>
  <si>
    <t>薑絲扁蒲</t>
    <phoneticPr fontId="1" type="noConversion"/>
  </si>
  <si>
    <t>青菜蛋花</t>
    <phoneticPr fontId="1" type="noConversion"/>
  </si>
  <si>
    <t>紅卜豆皮</t>
    <phoneticPr fontId="1" type="noConversion"/>
  </si>
  <si>
    <t>三色炒蛋</t>
    <phoneticPr fontId="1" type="noConversion"/>
  </si>
  <si>
    <t>醬爆豆干片</t>
    <phoneticPr fontId="1" type="noConversion"/>
  </si>
  <si>
    <t>豆包甘藍</t>
    <phoneticPr fontId="1" type="noConversion"/>
  </si>
  <si>
    <t>咖哩蘿蔔黑輪</t>
    <phoneticPr fontId="1" type="noConversion"/>
  </si>
  <si>
    <t>黑胡椒豆芽菜</t>
    <phoneticPr fontId="1" type="noConversion"/>
  </si>
  <si>
    <t>薑絲冬瓜</t>
    <phoneticPr fontId="1" type="noConversion"/>
  </si>
  <si>
    <t>味帝團膳公司 111年7月份 普門中學早、午、晚菜單 〔素食〕</t>
    <phoneticPr fontId="1" type="noConversion"/>
  </si>
  <si>
    <t>素鬆蛋吐司、紅茶</t>
    <phoneticPr fontId="1" type="noConversion"/>
  </si>
  <si>
    <t>玉米蛋餅、豆漿</t>
    <phoneticPr fontId="1" type="noConversion"/>
  </si>
  <si>
    <t>素香雞蛋三明治、立頓奶茶</t>
    <phoneticPr fontId="1" type="noConversion"/>
  </si>
  <si>
    <t>煎餃、玉米濃湯</t>
    <phoneticPr fontId="1" type="noConversion"/>
  </si>
  <si>
    <t>蔬菜粥、菜包×1</t>
    <phoneticPr fontId="1" type="noConversion"/>
  </si>
  <si>
    <t>香椿抓餅、紅茶豆漿</t>
    <phoneticPr fontId="1" type="noConversion"/>
  </si>
  <si>
    <t>麵線糊、茶葉蛋×1</t>
    <phoneticPr fontId="1" type="noConversion"/>
  </si>
  <si>
    <t>炒麵、紅茶</t>
    <phoneticPr fontId="1" type="noConversion"/>
  </si>
  <si>
    <t>手工大菜包、糙米漿</t>
    <phoneticPr fontId="1" type="noConversion"/>
  </si>
  <si>
    <t>素火腿蛋餅、十穀米漿</t>
    <phoneticPr fontId="1" type="noConversion"/>
  </si>
  <si>
    <t>薯餅蛋三明治、波蜜果菜汁</t>
    <phoneticPr fontId="1" type="noConversion"/>
  </si>
  <si>
    <t>香椿抓餅、杏仁茶</t>
    <phoneticPr fontId="1" type="noConversion"/>
  </si>
  <si>
    <t>起司蛋堡、紅茶</t>
    <phoneticPr fontId="1" type="noConversion"/>
  </si>
  <si>
    <t>辣子素雞</t>
    <phoneticPr fontId="1" type="noConversion"/>
  </si>
  <si>
    <t>麻筍炒豆干</t>
    <phoneticPr fontId="1" type="noConversion"/>
  </si>
  <si>
    <t>薑絲海芽</t>
    <phoneticPr fontId="1" type="noConversion"/>
  </si>
  <si>
    <t>素麻婆豆腐</t>
    <phoneticPr fontId="1" type="noConversion"/>
  </si>
  <si>
    <t>九塔茄子</t>
    <phoneticPr fontId="1" type="noConversion"/>
  </si>
  <si>
    <t>京醬豆包</t>
    <phoneticPr fontId="1" type="noConversion"/>
  </si>
  <si>
    <t>綜合滷味</t>
    <phoneticPr fontId="1" type="noConversion"/>
  </si>
  <si>
    <t>麵線糊、刈包×1、炒酸菜絲×1、素芝麻排×1、花生糖粉×1、炒菜豆</t>
    <phoneticPr fontId="1" type="noConversion"/>
  </si>
  <si>
    <t>客家小炒</t>
    <phoneticPr fontId="1" type="noConversion"/>
  </si>
  <si>
    <t>椰香山藥捲×1</t>
    <phoneticPr fontId="1" type="noConversion"/>
  </si>
  <si>
    <t>扁 蒲 湯</t>
    <phoneticPr fontId="1" type="noConversion"/>
  </si>
  <si>
    <t>蜜汁杏鮑菇</t>
    <phoneticPr fontId="1" type="noConversion"/>
  </si>
  <si>
    <t>三杯素雞</t>
    <phoneticPr fontId="1" type="noConversion"/>
  </si>
  <si>
    <t>滷香油腐</t>
    <phoneticPr fontId="1" type="noConversion"/>
  </si>
  <si>
    <t>味 噌 湯</t>
    <phoneticPr fontId="1" type="noConversion"/>
  </si>
  <si>
    <t>咖哩素肉</t>
    <phoneticPr fontId="1" type="noConversion"/>
  </si>
  <si>
    <t>甘藍炒素香腸</t>
    <phoneticPr fontId="1" type="noConversion"/>
  </si>
  <si>
    <t>黑胡椒毛豆</t>
    <phoneticPr fontId="1" type="noConversion"/>
  </si>
  <si>
    <t>青椒炒豆干</t>
    <phoneticPr fontId="1" type="noConversion"/>
  </si>
  <si>
    <t>九塔茄子</t>
    <phoneticPr fontId="1" type="noConversion"/>
  </si>
  <si>
    <t>薑絲空心菜</t>
    <phoneticPr fontId="1" type="noConversion"/>
  </si>
  <si>
    <t>素鐵板豆芽</t>
    <phoneticPr fontId="1" type="noConversion"/>
  </si>
  <si>
    <t>炸素熱狗×1</t>
    <phoneticPr fontId="1" type="noConversion"/>
  </si>
  <si>
    <t>素炒大黃瓜</t>
    <phoneticPr fontId="1" type="noConversion"/>
  </si>
  <si>
    <t>三杯杏鮑菇</t>
    <phoneticPr fontId="1" type="noConversion"/>
  </si>
  <si>
    <t>筍干車輪</t>
    <phoneticPr fontId="1" type="noConversion"/>
  </si>
  <si>
    <t>玉米炒蛋</t>
    <phoneticPr fontId="1" type="noConversion"/>
  </si>
  <si>
    <t>素鹽酥雞</t>
    <phoneticPr fontId="1" type="noConversion"/>
  </si>
  <si>
    <t>養 生 湯</t>
    <phoneticPr fontId="1" type="noConversion"/>
  </si>
  <si>
    <t>蘿 蔔 湯</t>
    <phoneticPr fontId="1" type="noConversion"/>
  </si>
  <si>
    <t>南瓜海帶</t>
    <phoneticPr fontId="1" type="noConversion"/>
  </si>
  <si>
    <t>素蠔油獅子頭×1</t>
    <phoneticPr fontId="1" type="noConversion"/>
  </si>
  <si>
    <t>茄汁豆腐</t>
    <phoneticPr fontId="1" type="noConversion"/>
  </si>
  <si>
    <t>梅菜玉瓜</t>
    <phoneticPr fontId="1" type="noConversion"/>
  </si>
  <si>
    <t>回鍋素肉</t>
    <phoneticPr fontId="1" type="noConversion"/>
  </si>
  <si>
    <t>菜脯炒蛋</t>
    <phoneticPr fontId="1" type="noConversion"/>
  </si>
  <si>
    <t>油丁炒花菜</t>
    <phoneticPr fontId="1" type="noConversion"/>
  </si>
  <si>
    <t>彩椒燒麵輪</t>
    <phoneticPr fontId="1" type="noConversion"/>
  </si>
  <si>
    <t>香菇素肉燥</t>
    <phoneticPr fontId="1" type="noConversion"/>
  </si>
  <si>
    <t>四 神 湯</t>
    <phoneticPr fontId="1" type="noConversion"/>
  </si>
  <si>
    <t>彩椒西芹</t>
    <phoneticPr fontId="1" type="noConversion"/>
  </si>
  <si>
    <t>素鱈排×1</t>
    <phoneticPr fontId="1" type="noConversion"/>
  </si>
  <si>
    <t>三色杏鮑菇</t>
    <phoneticPr fontId="1" type="noConversion"/>
  </si>
  <si>
    <t>當歸銀蘿</t>
    <phoneticPr fontId="1" type="noConversion"/>
  </si>
  <si>
    <t>泰式香豆腐</t>
    <phoneticPr fontId="1" type="noConversion"/>
  </si>
  <si>
    <t>木須素肉</t>
    <phoneticPr fontId="1" type="noConversion"/>
  </si>
  <si>
    <t>黃 瓜 湯</t>
    <phoneticPr fontId="1" type="noConversion"/>
  </si>
  <si>
    <t>梅干菜燒素肉</t>
    <phoneticPr fontId="1" type="noConversion"/>
  </si>
  <si>
    <t>香菇蒸蛋</t>
    <phoneticPr fontId="1" type="noConversion"/>
  </si>
  <si>
    <t>義式蕃茄豆包</t>
    <phoneticPr fontId="1" type="noConversion"/>
  </si>
  <si>
    <t>醬爆杏鮑菇</t>
    <phoneticPr fontId="1" type="noConversion"/>
  </si>
  <si>
    <t>九塔茄子</t>
    <phoneticPr fontId="1" type="noConversion"/>
  </si>
  <si>
    <t>毛豆炒蛋</t>
    <phoneticPr fontId="1" type="noConversion"/>
  </si>
  <si>
    <t>成都黑豆干</t>
    <phoneticPr fontId="1" type="noConversion"/>
  </si>
  <si>
    <t>素肉玉米</t>
    <phoneticPr fontId="1" type="noConversion"/>
  </si>
  <si>
    <t>白 菜 滷</t>
    <phoneticPr fontId="1" type="noConversion"/>
  </si>
  <si>
    <t>咖哩素肉</t>
    <phoneticPr fontId="1" type="noConversion"/>
  </si>
  <si>
    <t>麵疙瘩、奶黃包×1、素香雞排×1、炒青花菜</t>
    <phoneticPr fontId="1" type="noConversion"/>
  </si>
  <si>
    <t>素雞腿×1</t>
    <phoneticPr fontId="1" type="noConversion"/>
  </si>
  <si>
    <t>香菇素肉粳</t>
    <phoneticPr fontId="1" type="noConversion"/>
  </si>
  <si>
    <t>冬菜冬粉</t>
    <phoneticPr fontId="1" type="noConversion"/>
  </si>
  <si>
    <t>針菇白菜</t>
    <phoneticPr fontId="1" type="noConversion"/>
  </si>
  <si>
    <t>沙茶彩椒杏鮑菇</t>
    <phoneticPr fontId="1" type="noConversion"/>
  </si>
  <si>
    <t>油飯、素鱈排×1、黑胡椒毛豆莢</t>
    <phoneticPr fontId="1" type="noConversion"/>
  </si>
  <si>
    <t>花生燒車輪</t>
    <phoneticPr fontId="1" type="noConversion"/>
  </si>
  <si>
    <t>高麗菜素羊肉</t>
    <phoneticPr fontId="1" type="noConversion"/>
  </si>
  <si>
    <t>三杯素羊肉</t>
    <phoneticPr fontId="1" type="noConversion"/>
  </si>
  <si>
    <t>蜜汁油腐丁</t>
    <phoneticPr fontId="1" type="noConversion"/>
  </si>
  <si>
    <t>咕咾豆包</t>
    <phoneticPr fontId="1" type="noConversion"/>
  </si>
  <si>
    <t>玉米炒蛋</t>
    <phoneticPr fontId="1" type="noConversion"/>
  </si>
  <si>
    <t>素鹽酥雞</t>
    <phoneticPr fontId="1" type="noConversion"/>
  </si>
  <si>
    <t>炒 油 菜</t>
    <phoneticPr fontId="1" type="noConversion"/>
  </si>
  <si>
    <t>紫 菜 湯</t>
    <phoneticPr fontId="1" type="noConversion"/>
  </si>
  <si>
    <t>素咖哩炒飯、鹽酥炸物、黑胡椒毛豆莢</t>
    <phoneticPr fontId="1" type="noConversion"/>
  </si>
  <si>
    <t>味帝團膳公司 111年8月份 普門中學早、午、晚菜單 〔素食〕</t>
    <phoneticPr fontId="1" type="noConversion"/>
  </si>
  <si>
    <t>筍干車輪</t>
    <phoneticPr fontId="1" type="noConversion"/>
  </si>
  <si>
    <t>紅燒豆腐</t>
    <phoneticPr fontId="1" type="noConversion"/>
  </si>
  <si>
    <t>蕃茄炒蛋</t>
    <phoneticPr fontId="1" type="noConversion"/>
  </si>
  <si>
    <t>紫米飯</t>
    <phoneticPr fontId="1" type="noConversion"/>
  </si>
  <si>
    <t>芝麻米飯</t>
    <phoneticPr fontId="1" type="noConversion"/>
  </si>
  <si>
    <t>燕麥米飯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</si>
</sst>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m&quot;月&quot;d&quot;日&quot;"/>
    <numFmt numFmtId="177" formatCode="[$-404]aaaa;@"/>
  </numFmts>
  <fonts count="5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0"/>
      <color theme="1"/>
      <name val="新細明體"/>
      <family val="2"/>
      <charset val="136"/>
      <scheme val="minor"/>
    </font>
    <font>
      <sz val="10"/>
      <color theme="1"/>
      <name val="新細明體"/>
      <family val="1"/>
      <charset val="136"/>
      <scheme val="minor"/>
    </font>
    <font>
      <b/>
      <sz val="18"/>
      <color theme="1"/>
      <name val="新細明體"/>
      <family val="1"/>
      <charset val="136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177" fontId="3" fillId="0" borderId="4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176" fontId="2" fillId="0" borderId="3" xfId="0" applyNumberFormat="1" applyFont="1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topLeftCell="D2" zoomScaleNormal="100" workbookViewId="0">
      <selection activeCell="J19" sqref="J19:M19"/>
    </sheetView>
  </sheetViews>
  <sheetFormatPr defaultRowHeight="16.5" x14ac:dyDescent="0.25"/>
  <cols>
    <col min="1" max="1" width="7.625" style="2" customWidth="1"/>
    <col min="2" max="2" width="5.5" style="2" customWidth="1"/>
    <col min="3" max="3" width="9" style="2" customWidth="1"/>
    <col min="4" max="4" width="13" style="2" customWidth="1"/>
    <col min="5" max="6" width="13.125" style="2" customWidth="1"/>
    <col min="7" max="7" width="12.625" style="2" customWidth="1"/>
    <col min="8" max="8" width="13.625" style="2" customWidth="1"/>
    <col min="9" max="9" width="7.75" style="2" customWidth="1"/>
    <col min="10" max="10" width="9.375" style="2" customWidth="1"/>
    <col min="11" max="13" width="9" style="2" customWidth="1"/>
    <col min="14" max="16384" width="9" style="2"/>
  </cols>
  <sheetData>
    <row r="1" spans="1:13" ht="36" customHeight="1" x14ac:dyDescent="0.25">
      <c r="A1" s="17" t="s">
        <v>115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9"/>
    </row>
    <row r="2" spans="1:13" ht="20.100000000000001" customHeight="1" x14ac:dyDescent="0.25">
      <c r="A2" s="1" t="s">
        <v>0</v>
      </c>
      <c r="B2" s="1" t="s">
        <v>1</v>
      </c>
      <c r="C2" s="1" t="s">
        <v>2</v>
      </c>
      <c r="D2" s="1" t="s">
        <v>12</v>
      </c>
      <c r="E2" s="16" t="s">
        <v>13</v>
      </c>
      <c r="F2" s="16"/>
      <c r="G2" s="16"/>
      <c r="H2" s="1" t="s">
        <v>3</v>
      </c>
      <c r="I2" s="1" t="s">
        <v>4</v>
      </c>
      <c r="J2" s="1" t="s">
        <v>5</v>
      </c>
      <c r="K2" s="1" t="s">
        <v>6</v>
      </c>
      <c r="L2" s="1" t="s">
        <v>7</v>
      </c>
      <c r="M2" s="1" t="s">
        <v>8</v>
      </c>
    </row>
    <row r="3" spans="1:13" ht="20.100000000000001" customHeight="1" x14ac:dyDescent="0.25">
      <c r="A3" s="23">
        <v>44760</v>
      </c>
      <c r="B3" s="1" t="s">
        <v>9</v>
      </c>
      <c r="C3" s="20" t="s">
        <v>116</v>
      </c>
      <c r="D3" s="21"/>
      <c r="E3" s="21"/>
      <c r="F3" s="21"/>
      <c r="G3" s="21"/>
      <c r="H3" s="21"/>
      <c r="I3" s="22"/>
      <c r="J3" s="20"/>
      <c r="K3" s="21"/>
      <c r="L3" s="21"/>
      <c r="M3" s="22"/>
    </row>
    <row r="4" spans="1:13" ht="20.100000000000001" customHeight="1" x14ac:dyDescent="0.25">
      <c r="A4" s="24"/>
      <c r="B4" s="1" t="s">
        <v>10</v>
      </c>
      <c r="C4" s="9" t="s">
        <v>33</v>
      </c>
      <c r="D4" s="9" t="s">
        <v>129</v>
      </c>
      <c r="E4" s="9" t="s">
        <v>130</v>
      </c>
      <c r="F4" s="9" t="s">
        <v>61</v>
      </c>
      <c r="G4" s="9" t="s">
        <v>27</v>
      </c>
      <c r="H4" s="9" t="s">
        <v>131</v>
      </c>
      <c r="I4" s="9" t="s">
        <v>73</v>
      </c>
      <c r="J4" s="1">
        <f>K4*4+L4*9+M4*4</f>
        <v>874.8</v>
      </c>
      <c r="K4" s="1">
        <v>31.9</v>
      </c>
      <c r="L4" s="1">
        <v>19.600000000000001</v>
      </c>
      <c r="M4" s="1">
        <v>142.69999999999999</v>
      </c>
    </row>
    <row r="5" spans="1:13" ht="20.100000000000001" customHeight="1" x14ac:dyDescent="0.25">
      <c r="A5" s="3">
        <f>A3</f>
        <v>44760</v>
      </c>
      <c r="B5" s="1" t="s">
        <v>11</v>
      </c>
      <c r="C5" s="9" t="s">
        <v>33</v>
      </c>
      <c r="D5" s="1" t="s">
        <v>133</v>
      </c>
      <c r="E5" s="1" t="s">
        <v>132</v>
      </c>
      <c r="F5" s="9" t="s">
        <v>101</v>
      </c>
      <c r="G5" s="1" t="s">
        <v>54</v>
      </c>
      <c r="H5" s="4" t="s">
        <v>81</v>
      </c>
      <c r="I5" s="1"/>
      <c r="J5" s="15">
        <f>K5*4+L5*9+M5*4</f>
        <v>812.3</v>
      </c>
      <c r="K5" s="1">
        <v>29.6</v>
      </c>
      <c r="L5" s="1">
        <v>23.5</v>
      </c>
      <c r="M5" s="1">
        <v>120.6</v>
      </c>
    </row>
    <row r="6" spans="1:13" ht="20.100000000000001" customHeight="1" x14ac:dyDescent="0.25">
      <c r="A6" s="23">
        <f>A3+1</f>
        <v>44761</v>
      </c>
      <c r="B6" s="1" t="s">
        <v>9</v>
      </c>
      <c r="C6" s="20" t="s">
        <v>117</v>
      </c>
      <c r="D6" s="21"/>
      <c r="E6" s="21"/>
      <c r="F6" s="21"/>
      <c r="G6" s="21"/>
      <c r="H6" s="21"/>
      <c r="I6" s="22"/>
      <c r="J6" s="20"/>
      <c r="K6" s="21"/>
      <c r="L6" s="21"/>
      <c r="M6" s="22"/>
    </row>
    <row r="7" spans="1:13" ht="20.100000000000001" customHeight="1" x14ac:dyDescent="0.25">
      <c r="A7" s="24"/>
      <c r="B7" s="1" t="s">
        <v>10</v>
      </c>
      <c r="C7" s="9" t="s">
        <v>28</v>
      </c>
      <c r="D7" s="9" t="s">
        <v>134</v>
      </c>
      <c r="E7" s="9" t="s">
        <v>59</v>
      </c>
      <c r="F7" s="9" t="s">
        <v>60</v>
      </c>
      <c r="G7" s="9" t="s">
        <v>29</v>
      </c>
      <c r="H7" s="9" t="s">
        <v>30</v>
      </c>
      <c r="I7" s="1"/>
      <c r="J7" s="15">
        <f t="shared" ref="J7:J8" si="0">K7*4+L7*9+M7*4</f>
        <v>826.7</v>
      </c>
      <c r="K7" s="1">
        <v>30.5</v>
      </c>
      <c r="L7" s="1">
        <v>19.5</v>
      </c>
      <c r="M7" s="1">
        <v>132.30000000000001</v>
      </c>
    </row>
    <row r="8" spans="1:13" ht="20.100000000000001" customHeight="1" x14ac:dyDescent="0.25">
      <c r="A8" s="3">
        <f>A5+1</f>
        <v>44761</v>
      </c>
      <c r="B8" s="1" t="s">
        <v>11</v>
      </c>
      <c r="C8" s="9" t="s">
        <v>33</v>
      </c>
      <c r="D8" s="1" t="s">
        <v>144</v>
      </c>
      <c r="E8" s="1" t="s">
        <v>135</v>
      </c>
      <c r="F8" s="9" t="s">
        <v>79</v>
      </c>
      <c r="G8" s="1" t="s">
        <v>55</v>
      </c>
      <c r="H8" s="1" t="s">
        <v>84</v>
      </c>
      <c r="I8" s="1"/>
      <c r="J8" s="15">
        <f t="shared" si="0"/>
        <v>867.2</v>
      </c>
      <c r="K8" s="1">
        <v>29.8</v>
      </c>
      <c r="L8" s="1">
        <v>27.2</v>
      </c>
      <c r="M8" s="1">
        <v>125.8</v>
      </c>
    </row>
    <row r="9" spans="1:13" ht="20.100000000000001" customHeight="1" x14ac:dyDescent="0.25">
      <c r="A9" s="23">
        <f>A6+1</f>
        <v>44762</v>
      </c>
      <c r="B9" s="1" t="s">
        <v>9</v>
      </c>
      <c r="C9" s="20" t="s">
        <v>118</v>
      </c>
      <c r="D9" s="21"/>
      <c r="E9" s="21"/>
      <c r="F9" s="21"/>
      <c r="G9" s="21"/>
      <c r="H9" s="21"/>
      <c r="I9" s="22"/>
      <c r="J9" s="20"/>
      <c r="K9" s="21"/>
      <c r="L9" s="21"/>
      <c r="M9" s="22"/>
    </row>
    <row r="10" spans="1:13" ht="20.100000000000001" customHeight="1" x14ac:dyDescent="0.25">
      <c r="A10" s="24"/>
      <c r="B10" s="1" t="s">
        <v>10</v>
      </c>
      <c r="C10" s="20" t="s">
        <v>136</v>
      </c>
      <c r="D10" s="21"/>
      <c r="E10" s="21"/>
      <c r="F10" s="21"/>
      <c r="G10" s="21"/>
      <c r="H10" s="22"/>
      <c r="I10" s="9" t="s">
        <v>72</v>
      </c>
      <c r="J10" s="15">
        <f t="shared" ref="J10:J11" si="1">K10*4+L10*9+M10*4</f>
        <v>845.90000000000009</v>
      </c>
      <c r="K10" s="1">
        <v>26.5</v>
      </c>
      <c r="L10" s="1">
        <v>28.3</v>
      </c>
      <c r="M10" s="1">
        <v>121.3</v>
      </c>
    </row>
    <row r="11" spans="1:13" ht="20.100000000000001" customHeight="1" x14ac:dyDescent="0.25">
      <c r="A11" s="3">
        <f>A8+1</f>
        <v>44762</v>
      </c>
      <c r="B11" s="1" t="s">
        <v>11</v>
      </c>
      <c r="C11" s="9" t="s">
        <v>33</v>
      </c>
      <c r="D11" s="9" t="s">
        <v>141</v>
      </c>
      <c r="E11" s="1" t="s">
        <v>137</v>
      </c>
      <c r="F11" s="9" t="s">
        <v>138</v>
      </c>
      <c r="G11" s="1" t="s">
        <v>56</v>
      </c>
      <c r="H11" s="9" t="s">
        <v>139</v>
      </c>
      <c r="I11" s="1"/>
      <c r="J11" s="15">
        <f t="shared" si="1"/>
        <v>878.7</v>
      </c>
      <c r="K11" s="1">
        <v>28.7</v>
      </c>
      <c r="L11" s="1">
        <v>29.5</v>
      </c>
      <c r="M11" s="1">
        <v>124.6</v>
      </c>
    </row>
    <row r="12" spans="1:13" ht="19.5" customHeight="1" x14ac:dyDescent="0.25">
      <c r="A12" s="23">
        <f>A9+1</f>
        <v>44763</v>
      </c>
      <c r="B12" s="1" t="s">
        <v>9</v>
      </c>
      <c r="C12" s="20" t="s">
        <v>119</v>
      </c>
      <c r="D12" s="21"/>
      <c r="E12" s="21"/>
      <c r="F12" s="21"/>
      <c r="G12" s="21"/>
      <c r="H12" s="21"/>
      <c r="I12" s="22"/>
      <c r="J12" s="20"/>
      <c r="K12" s="21"/>
      <c r="L12" s="21"/>
      <c r="M12" s="22"/>
    </row>
    <row r="13" spans="1:13" ht="20.100000000000001" customHeight="1" x14ac:dyDescent="0.25">
      <c r="A13" s="25"/>
      <c r="B13" s="1" t="s">
        <v>10</v>
      </c>
      <c r="C13" s="9" t="s">
        <v>31</v>
      </c>
      <c r="D13" s="9" t="s">
        <v>140</v>
      </c>
      <c r="E13" s="9" t="s">
        <v>142</v>
      </c>
      <c r="F13" s="9" t="s">
        <v>63</v>
      </c>
      <c r="G13" s="9" t="s">
        <v>32</v>
      </c>
      <c r="H13" s="9" t="s">
        <v>143</v>
      </c>
      <c r="I13" s="1"/>
      <c r="J13" s="15">
        <f t="shared" ref="J13:J14" si="2">K13*4+L13*9+M13*4</f>
        <v>813.6</v>
      </c>
      <c r="K13" s="1">
        <v>29</v>
      </c>
      <c r="L13" s="1">
        <v>22.8</v>
      </c>
      <c r="M13" s="1">
        <v>123.1</v>
      </c>
    </row>
    <row r="14" spans="1:13" ht="20.100000000000001" customHeight="1" x14ac:dyDescent="0.25">
      <c r="A14" s="3">
        <f>A11+1</f>
        <v>44763</v>
      </c>
      <c r="B14" s="1" t="s">
        <v>11</v>
      </c>
      <c r="C14" s="9" t="s">
        <v>33</v>
      </c>
      <c r="D14" s="1" t="s">
        <v>146</v>
      </c>
      <c r="E14" s="9" t="s">
        <v>77</v>
      </c>
      <c r="F14" s="9" t="s">
        <v>80</v>
      </c>
      <c r="G14" s="1" t="s">
        <v>57</v>
      </c>
      <c r="H14" s="1" t="s">
        <v>68</v>
      </c>
      <c r="I14" s="1"/>
      <c r="J14" s="15">
        <f t="shared" si="2"/>
        <v>934.40000000000009</v>
      </c>
      <c r="K14" s="1">
        <v>33.5</v>
      </c>
      <c r="L14" s="1">
        <v>26.8</v>
      </c>
      <c r="M14" s="1">
        <v>139.80000000000001</v>
      </c>
    </row>
    <row r="15" spans="1:13" ht="20.100000000000001" customHeight="1" x14ac:dyDescent="0.25">
      <c r="A15" s="23">
        <f>A12+1</f>
        <v>44764</v>
      </c>
      <c r="B15" s="1" t="s">
        <v>9</v>
      </c>
      <c r="C15" s="20" t="s">
        <v>120</v>
      </c>
      <c r="D15" s="21"/>
      <c r="E15" s="21"/>
      <c r="F15" s="26"/>
      <c r="G15" s="26"/>
      <c r="H15" s="21"/>
      <c r="I15" s="22"/>
      <c r="J15" s="20"/>
      <c r="K15" s="21"/>
      <c r="L15" s="21"/>
      <c r="M15" s="22"/>
    </row>
    <row r="16" spans="1:13" ht="20.100000000000001" customHeight="1" x14ac:dyDescent="0.25">
      <c r="A16" s="25"/>
      <c r="B16" s="1" t="s">
        <v>10</v>
      </c>
      <c r="C16" s="20" t="s">
        <v>89</v>
      </c>
      <c r="D16" s="21"/>
      <c r="E16" s="21"/>
      <c r="F16" s="21"/>
      <c r="G16" s="22"/>
      <c r="H16" s="6" t="s">
        <v>82</v>
      </c>
      <c r="I16" s="1" t="s">
        <v>71</v>
      </c>
      <c r="J16" s="15">
        <f t="shared" ref="J16:J17" si="3">K16*4+L16*9+M16*4</f>
        <v>845.8</v>
      </c>
      <c r="K16" s="1">
        <v>28.5</v>
      </c>
      <c r="L16" s="1">
        <v>24.2</v>
      </c>
      <c r="M16" s="1">
        <v>128.5</v>
      </c>
    </row>
    <row r="17" spans="1:13" ht="20.100000000000001" customHeight="1" x14ac:dyDescent="0.25">
      <c r="A17" s="3">
        <f>A14+1</f>
        <v>44764</v>
      </c>
      <c r="B17" s="1" t="s">
        <v>11</v>
      </c>
      <c r="C17" s="9" t="s">
        <v>33</v>
      </c>
      <c r="D17" s="1" t="s">
        <v>147</v>
      </c>
      <c r="E17" s="1" t="s">
        <v>145</v>
      </c>
      <c r="F17" s="5" t="s">
        <v>78</v>
      </c>
      <c r="G17" s="5" t="s">
        <v>58</v>
      </c>
      <c r="H17" s="1" t="s">
        <v>83</v>
      </c>
      <c r="I17" s="1"/>
      <c r="J17" s="15">
        <f t="shared" si="3"/>
        <v>888.9</v>
      </c>
      <c r="K17" s="1">
        <v>29.5</v>
      </c>
      <c r="L17" s="1">
        <v>29.3</v>
      </c>
      <c r="M17" s="1">
        <v>126.8</v>
      </c>
    </row>
    <row r="18" spans="1:13" ht="20.100000000000001" customHeight="1" x14ac:dyDescent="0.25">
      <c r="A18" s="11">
        <f>A15+1</f>
        <v>44765</v>
      </c>
      <c r="B18" s="8" t="s">
        <v>17</v>
      </c>
      <c r="C18" s="20" t="s">
        <v>14</v>
      </c>
      <c r="D18" s="21"/>
      <c r="E18" s="21"/>
      <c r="F18" s="21"/>
      <c r="G18" s="21"/>
      <c r="H18" s="21"/>
      <c r="I18" s="22"/>
      <c r="J18" s="16"/>
      <c r="K18" s="16"/>
      <c r="L18" s="16"/>
      <c r="M18" s="16"/>
    </row>
    <row r="19" spans="1:13" ht="20.100000000000001" customHeight="1" x14ac:dyDescent="0.25">
      <c r="A19" s="11">
        <f>A18+1</f>
        <v>44766</v>
      </c>
      <c r="B19" s="8" t="s">
        <v>17</v>
      </c>
      <c r="C19" s="20" t="s">
        <v>15</v>
      </c>
      <c r="D19" s="21"/>
      <c r="E19" s="21"/>
      <c r="F19" s="21"/>
      <c r="G19" s="21"/>
      <c r="H19" s="21"/>
      <c r="I19" s="22"/>
      <c r="J19" s="16"/>
      <c r="K19" s="16"/>
      <c r="L19" s="16"/>
      <c r="M19" s="16"/>
    </row>
  </sheetData>
  <mergeCells count="23">
    <mergeCell ref="C16:G16"/>
    <mergeCell ref="A12:A13"/>
    <mergeCell ref="C18:I18"/>
    <mergeCell ref="C19:I19"/>
    <mergeCell ref="J15:M15"/>
    <mergeCell ref="C15:I15"/>
    <mergeCell ref="A15:A16"/>
    <mergeCell ref="C12:I12"/>
    <mergeCell ref="J12:M12"/>
    <mergeCell ref="J18:M18"/>
    <mergeCell ref="J19:M19"/>
    <mergeCell ref="E2:G2"/>
    <mergeCell ref="A1:M1"/>
    <mergeCell ref="C3:I3"/>
    <mergeCell ref="C6:I6"/>
    <mergeCell ref="C9:I9"/>
    <mergeCell ref="A3:A4"/>
    <mergeCell ref="A6:A7"/>
    <mergeCell ref="A9:A10"/>
    <mergeCell ref="J3:M3"/>
    <mergeCell ref="J6:M6"/>
    <mergeCell ref="J9:M9"/>
    <mergeCell ref="C10:H10"/>
  </mergeCells>
  <phoneticPr fontId="1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topLeftCell="D4" zoomScaleNormal="100" workbookViewId="0">
      <selection activeCell="M17" sqref="M17"/>
    </sheetView>
  </sheetViews>
  <sheetFormatPr defaultRowHeight="16.5" x14ac:dyDescent="0.25"/>
  <cols>
    <col min="1" max="1" width="7.625" style="2" customWidth="1"/>
    <col min="2" max="2" width="5.5" style="2" customWidth="1"/>
    <col min="3" max="3" width="9" style="2" customWidth="1"/>
    <col min="4" max="4" width="13" style="2" customWidth="1"/>
    <col min="5" max="6" width="13.125" style="2" customWidth="1"/>
    <col min="7" max="7" width="12.625" style="2" customWidth="1"/>
    <col min="8" max="8" width="13.625" style="2" customWidth="1"/>
    <col min="9" max="9" width="7.75" style="2" customWidth="1"/>
    <col min="10" max="10" width="9.375" style="2" customWidth="1"/>
    <col min="11" max="13" width="9" style="2" customWidth="1"/>
    <col min="14" max="16384" width="9" style="2"/>
  </cols>
  <sheetData>
    <row r="1" spans="1:13" ht="36" customHeight="1" x14ac:dyDescent="0.25">
      <c r="A1" s="17" t="s">
        <v>115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9"/>
    </row>
    <row r="2" spans="1:13" ht="20.100000000000001" customHeight="1" x14ac:dyDescent="0.25">
      <c r="A2" s="8" t="s">
        <v>0</v>
      </c>
      <c r="B2" s="8" t="s">
        <v>1</v>
      </c>
      <c r="C2" s="8" t="s">
        <v>2</v>
      </c>
      <c r="D2" s="8" t="s">
        <v>12</v>
      </c>
      <c r="E2" s="16" t="s">
        <v>13</v>
      </c>
      <c r="F2" s="16"/>
      <c r="G2" s="16"/>
      <c r="H2" s="8" t="s">
        <v>3</v>
      </c>
      <c r="I2" s="8" t="s">
        <v>4</v>
      </c>
      <c r="J2" s="8" t="s">
        <v>5</v>
      </c>
      <c r="K2" s="8" t="s">
        <v>6</v>
      </c>
      <c r="L2" s="8" t="s">
        <v>7</v>
      </c>
      <c r="M2" s="8" t="s">
        <v>8</v>
      </c>
    </row>
    <row r="3" spans="1:13" ht="20.100000000000001" customHeight="1" x14ac:dyDescent="0.25">
      <c r="A3" s="23">
        <v>44767</v>
      </c>
      <c r="B3" s="8" t="s">
        <v>9</v>
      </c>
      <c r="C3" s="20" t="s">
        <v>16</v>
      </c>
      <c r="D3" s="21"/>
      <c r="E3" s="21"/>
      <c r="F3" s="21"/>
      <c r="G3" s="21"/>
      <c r="H3" s="21"/>
      <c r="I3" s="22"/>
      <c r="J3" s="20"/>
      <c r="K3" s="21"/>
      <c r="L3" s="21"/>
      <c r="M3" s="22"/>
    </row>
    <row r="4" spans="1:13" ht="20.100000000000001" customHeight="1" x14ac:dyDescent="0.25">
      <c r="A4" s="24"/>
      <c r="B4" s="8" t="s">
        <v>10</v>
      </c>
      <c r="C4" s="9" t="s">
        <v>33</v>
      </c>
      <c r="D4" s="9" t="s">
        <v>148</v>
      </c>
      <c r="E4" s="9" t="s">
        <v>35</v>
      </c>
      <c r="F4" s="9" t="s">
        <v>149</v>
      </c>
      <c r="G4" s="9" t="s">
        <v>150</v>
      </c>
      <c r="H4" s="9" t="s">
        <v>36</v>
      </c>
      <c r="I4" s="9" t="s">
        <v>74</v>
      </c>
      <c r="J4" s="15">
        <f t="shared" ref="J4:J5" si="0">K4*4+L4*9+M4*4</f>
        <v>879.19999999999993</v>
      </c>
      <c r="K4" s="8">
        <v>29.9</v>
      </c>
      <c r="L4" s="8">
        <v>25.2</v>
      </c>
      <c r="M4" s="8">
        <v>133.19999999999999</v>
      </c>
    </row>
    <row r="5" spans="1:13" ht="20.100000000000001" customHeight="1" x14ac:dyDescent="0.25">
      <c r="A5" s="3">
        <f>A3</f>
        <v>44767</v>
      </c>
      <c r="B5" s="8" t="s">
        <v>11</v>
      </c>
      <c r="C5" s="9" t="s">
        <v>33</v>
      </c>
      <c r="D5" s="8" t="s">
        <v>151</v>
      </c>
      <c r="E5" s="8" t="s">
        <v>91</v>
      </c>
      <c r="F5" s="9" t="s">
        <v>92</v>
      </c>
      <c r="G5" s="5" t="s">
        <v>69</v>
      </c>
      <c r="H5" s="4" t="s">
        <v>62</v>
      </c>
      <c r="I5" s="8"/>
      <c r="J5" s="15">
        <f t="shared" si="0"/>
        <v>867</v>
      </c>
      <c r="K5" s="8">
        <v>29.5</v>
      </c>
      <c r="L5" s="8">
        <v>28.2</v>
      </c>
      <c r="M5" s="8">
        <v>123.8</v>
      </c>
    </row>
    <row r="6" spans="1:13" ht="20.100000000000001" customHeight="1" x14ac:dyDescent="0.25">
      <c r="A6" s="23">
        <f>A3+1</f>
        <v>44768</v>
      </c>
      <c r="B6" s="8" t="s">
        <v>9</v>
      </c>
      <c r="C6" s="20" t="s">
        <v>18</v>
      </c>
      <c r="D6" s="21"/>
      <c r="E6" s="21"/>
      <c r="F6" s="21"/>
      <c r="G6" s="21"/>
      <c r="H6" s="21"/>
      <c r="I6" s="22"/>
      <c r="J6" s="20"/>
      <c r="K6" s="21"/>
      <c r="L6" s="21"/>
      <c r="M6" s="22"/>
    </row>
    <row r="7" spans="1:13" ht="20.100000000000001" customHeight="1" x14ac:dyDescent="0.25">
      <c r="A7" s="24"/>
      <c r="B7" s="8" t="s">
        <v>10</v>
      </c>
      <c r="C7" s="9" t="s">
        <v>208</v>
      </c>
      <c r="D7" s="9" t="s">
        <v>153</v>
      </c>
      <c r="E7" s="9" t="s">
        <v>152</v>
      </c>
      <c r="F7" s="9" t="s">
        <v>64</v>
      </c>
      <c r="G7" s="9" t="s">
        <v>37</v>
      </c>
      <c r="H7" s="9" t="s">
        <v>159</v>
      </c>
      <c r="I7" s="8"/>
      <c r="J7" s="15">
        <f t="shared" ref="J7:J8" si="1">K7*4+L7*9+M7*4</f>
        <v>820</v>
      </c>
      <c r="K7" s="8">
        <v>32.5</v>
      </c>
      <c r="L7" s="8">
        <v>23.2</v>
      </c>
      <c r="M7" s="8">
        <v>120.3</v>
      </c>
    </row>
    <row r="8" spans="1:13" ht="20.100000000000001" customHeight="1" x14ac:dyDescent="0.25">
      <c r="A8" s="3">
        <f>A5+1</f>
        <v>44768</v>
      </c>
      <c r="B8" s="8" t="s">
        <v>11</v>
      </c>
      <c r="C8" s="9" t="s">
        <v>33</v>
      </c>
      <c r="D8" s="8" t="s">
        <v>154</v>
      </c>
      <c r="E8" s="8" t="s">
        <v>155</v>
      </c>
      <c r="F8" s="9" t="s">
        <v>169</v>
      </c>
      <c r="G8" s="9" t="s">
        <v>55</v>
      </c>
      <c r="H8" s="8" t="s">
        <v>86</v>
      </c>
      <c r="I8" s="8"/>
      <c r="J8" s="15">
        <f t="shared" si="1"/>
        <v>848.7</v>
      </c>
      <c r="K8" s="8">
        <v>30</v>
      </c>
      <c r="L8" s="8">
        <v>24.3</v>
      </c>
      <c r="M8" s="8">
        <v>127.5</v>
      </c>
    </row>
    <row r="9" spans="1:13" ht="20.100000000000001" customHeight="1" x14ac:dyDescent="0.25">
      <c r="A9" s="23">
        <f>A6+1</f>
        <v>44769</v>
      </c>
      <c r="B9" s="8" t="s">
        <v>9</v>
      </c>
      <c r="C9" s="20" t="s">
        <v>19</v>
      </c>
      <c r="D9" s="21"/>
      <c r="E9" s="21"/>
      <c r="F9" s="21"/>
      <c r="G9" s="21"/>
      <c r="H9" s="21"/>
      <c r="I9" s="22"/>
      <c r="J9" s="20"/>
      <c r="K9" s="21"/>
      <c r="L9" s="21"/>
      <c r="M9" s="22"/>
    </row>
    <row r="10" spans="1:13" ht="20.100000000000001" customHeight="1" x14ac:dyDescent="0.25">
      <c r="A10" s="24"/>
      <c r="B10" s="8" t="s">
        <v>10</v>
      </c>
      <c r="C10" s="20" t="s">
        <v>202</v>
      </c>
      <c r="D10" s="21"/>
      <c r="E10" s="21"/>
      <c r="F10" s="21"/>
      <c r="G10" s="22"/>
      <c r="H10" s="9" t="s">
        <v>157</v>
      </c>
      <c r="I10" s="9" t="s">
        <v>38</v>
      </c>
      <c r="J10" s="15">
        <f t="shared" ref="J10:J11" si="2">K10*4+L10*9+M10*4</f>
        <v>844.7</v>
      </c>
      <c r="K10" s="8">
        <v>32.799999999999997</v>
      </c>
      <c r="L10" s="8">
        <v>23.1</v>
      </c>
      <c r="M10" s="8">
        <v>126.4</v>
      </c>
    </row>
    <row r="11" spans="1:13" ht="20.100000000000001" customHeight="1" x14ac:dyDescent="0.25">
      <c r="A11" s="3">
        <f>A8+1</f>
        <v>44769</v>
      </c>
      <c r="B11" s="8" t="s">
        <v>11</v>
      </c>
      <c r="C11" s="9" t="s">
        <v>33</v>
      </c>
      <c r="D11" s="8" t="s">
        <v>161</v>
      </c>
      <c r="E11" s="8" t="s">
        <v>88</v>
      </c>
      <c r="F11" s="13" t="s">
        <v>160</v>
      </c>
      <c r="G11" s="5" t="s">
        <v>58</v>
      </c>
      <c r="H11" s="8" t="s">
        <v>158</v>
      </c>
      <c r="I11" s="8"/>
      <c r="J11" s="15">
        <f t="shared" si="2"/>
        <v>824.8</v>
      </c>
      <c r="K11" s="8">
        <v>31.8</v>
      </c>
      <c r="L11" s="8">
        <v>25.6</v>
      </c>
      <c r="M11" s="8">
        <v>116.8</v>
      </c>
    </row>
    <row r="12" spans="1:13" ht="19.5" customHeight="1" x14ac:dyDescent="0.25">
      <c r="A12" s="23">
        <f>A9+1</f>
        <v>44770</v>
      </c>
      <c r="B12" s="8" t="s">
        <v>9</v>
      </c>
      <c r="C12" s="20" t="s">
        <v>121</v>
      </c>
      <c r="D12" s="21"/>
      <c r="E12" s="21"/>
      <c r="F12" s="21"/>
      <c r="G12" s="21"/>
      <c r="H12" s="21"/>
      <c r="I12" s="22"/>
      <c r="J12" s="20"/>
      <c r="K12" s="21"/>
      <c r="L12" s="21"/>
      <c r="M12" s="22"/>
    </row>
    <row r="13" spans="1:13" ht="20.100000000000001" customHeight="1" x14ac:dyDescent="0.25">
      <c r="A13" s="25"/>
      <c r="B13" s="8" t="s">
        <v>10</v>
      </c>
      <c r="C13" s="9" t="s">
        <v>39</v>
      </c>
      <c r="D13" s="9" t="s">
        <v>166</v>
      </c>
      <c r="E13" s="9" t="s">
        <v>162</v>
      </c>
      <c r="F13" s="9" t="s">
        <v>165</v>
      </c>
      <c r="G13" s="9" t="s">
        <v>27</v>
      </c>
      <c r="H13" s="9" t="s">
        <v>40</v>
      </c>
      <c r="I13" s="8"/>
      <c r="J13" s="15">
        <f t="shared" ref="J13:J14" si="3">K13*4+L13*9+M13*4</f>
        <v>809.7</v>
      </c>
      <c r="K13" s="8">
        <v>29.5</v>
      </c>
      <c r="L13" s="8">
        <v>17.3</v>
      </c>
      <c r="M13" s="8">
        <v>134</v>
      </c>
    </row>
    <row r="14" spans="1:13" ht="20.100000000000001" customHeight="1" x14ac:dyDescent="0.25">
      <c r="A14" s="3">
        <f>A11+1</f>
        <v>44770</v>
      </c>
      <c r="B14" s="8" t="s">
        <v>11</v>
      </c>
      <c r="C14" s="9" t="s">
        <v>33</v>
      </c>
      <c r="D14" s="8" t="s">
        <v>164</v>
      </c>
      <c r="E14" s="8" t="s">
        <v>163</v>
      </c>
      <c r="F14" s="9" t="s">
        <v>96</v>
      </c>
      <c r="G14" s="9" t="s">
        <v>41</v>
      </c>
      <c r="H14" s="9" t="s">
        <v>85</v>
      </c>
      <c r="I14" s="8"/>
      <c r="J14" s="15">
        <f t="shared" si="3"/>
        <v>869.3</v>
      </c>
      <c r="K14" s="8">
        <v>33.4</v>
      </c>
      <c r="L14" s="8">
        <v>26.9</v>
      </c>
      <c r="M14" s="8">
        <v>123.4</v>
      </c>
    </row>
    <row r="15" spans="1:13" ht="20.100000000000001" customHeight="1" x14ac:dyDescent="0.25">
      <c r="A15" s="23">
        <f>A12+1</f>
        <v>44771</v>
      </c>
      <c r="B15" s="8" t="s">
        <v>9</v>
      </c>
      <c r="C15" s="20" t="s">
        <v>123</v>
      </c>
      <c r="D15" s="21"/>
      <c r="E15" s="21"/>
      <c r="F15" s="26"/>
      <c r="G15" s="26"/>
      <c r="H15" s="21"/>
      <c r="I15" s="22"/>
      <c r="J15" s="20"/>
      <c r="K15" s="21"/>
      <c r="L15" s="21"/>
      <c r="M15" s="22"/>
    </row>
    <row r="16" spans="1:13" ht="20.100000000000001" customHeight="1" x14ac:dyDescent="0.25">
      <c r="A16" s="25"/>
      <c r="B16" s="8" t="s">
        <v>10</v>
      </c>
      <c r="C16" s="14" t="s">
        <v>209</v>
      </c>
      <c r="D16" s="8" t="s">
        <v>95</v>
      </c>
      <c r="E16" s="8" t="s">
        <v>90</v>
      </c>
      <c r="F16" s="9" t="s">
        <v>94</v>
      </c>
      <c r="G16" s="9" t="s">
        <v>56</v>
      </c>
      <c r="H16" s="7" t="s">
        <v>87</v>
      </c>
      <c r="I16" s="13" t="s">
        <v>53</v>
      </c>
      <c r="J16" s="15">
        <f t="shared" ref="J16:J17" si="4">K16*4+L16*9+M16*4</f>
        <v>861.6</v>
      </c>
      <c r="K16" s="8">
        <v>28.3</v>
      </c>
      <c r="L16" s="8">
        <v>25.6</v>
      </c>
      <c r="M16" s="8">
        <v>129.5</v>
      </c>
    </row>
    <row r="17" spans="1:13" ht="20.100000000000001" customHeight="1" x14ac:dyDescent="0.25">
      <c r="A17" s="3">
        <f>A14+1</f>
        <v>44771</v>
      </c>
      <c r="B17" s="8" t="s">
        <v>11</v>
      </c>
      <c r="C17" s="9" t="s">
        <v>33</v>
      </c>
      <c r="D17" s="12" t="s">
        <v>156</v>
      </c>
      <c r="E17" s="8" t="s">
        <v>167</v>
      </c>
      <c r="F17" s="5" t="s">
        <v>93</v>
      </c>
      <c r="G17" s="9" t="s">
        <v>54</v>
      </c>
      <c r="H17" s="8" t="s">
        <v>168</v>
      </c>
      <c r="I17" s="8"/>
      <c r="J17" s="15">
        <f t="shared" si="4"/>
        <v>839.2</v>
      </c>
      <c r="K17" s="8">
        <v>27.5</v>
      </c>
      <c r="L17" s="8">
        <v>30</v>
      </c>
      <c r="M17" s="8">
        <v>114.8</v>
      </c>
    </row>
    <row r="18" spans="1:13" ht="20.100000000000001" customHeight="1" x14ac:dyDescent="0.25">
      <c r="A18" s="11">
        <f>A15+1</f>
        <v>44772</v>
      </c>
      <c r="B18" s="8" t="s">
        <v>17</v>
      </c>
      <c r="C18" s="20" t="s">
        <v>20</v>
      </c>
      <c r="D18" s="21"/>
      <c r="E18" s="21"/>
      <c r="F18" s="21"/>
      <c r="G18" s="21"/>
      <c r="H18" s="21"/>
      <c r="I18" s="22"/>
      <c r="J18" s="16"/>
      <c r="K18" s="16"/>
      <c r="L18" s="16"/>
      <c r="M18" s="16"/>
    </row>
    <row r="19" spans="1:13" ht="20.100000000000001" customHeight="1" x14ac:dyDescent="0.25">
      <c r="A19" s="11">
        <f>A18+1</f>
        <v>44773</v>
      </c>
      <c r="B19" s="8" t="s">
        <v>17</v>
      </c>
      <c r="C19" s="20" t="s">
        <v>124</v>
      </c>
      <c r="D19" s="21"/>
      <c r="E19" s="21"/>
      <c r="F19" s="21"/>
      <c r="G19" s="21"/>
      <c r="H19" s="21"/>
      <c r="I19" s="22"/>
      <c r="J19" s="16"/>
      <c r="K19" s="16"/>
      <c r="L19" s="16"/>
      <c r="M19" s="16"/>
    </row>
  </sheetData>
  <mergeCells count="22">
    <mergeCell ref="A15:A16"/>
    <mergeCell ref="A1:M1"/>
    <mergeCell ref="E2:G2"/>
    <mergeCell ref="A3:A4"/>
    <mergeCell ref="C3:I3"/>
    <mergeCell ref="J3:M3"/>
    <mergeCell ref="J18:M18"/>
    <mergeCell ref="J19:M19"/>
    <mergeCell ref="A6:A7"/>
    <mergeCell ref="C6:I6"/>
    <mergeCell ref="J6:M6"/>
    <mergeCell ref="C10:G10"/>
    <mergeCell ref="A9:A10"/>
    <mergeCell ref="C9:I9"/>
    <mergeCell ref="J9:M9"/>
    <mergeCell ref="A12:A13"/>
    <mergeCell ref="C12:I12"/>
    <mergeCell ref="J12:M12"/>
    <mergeCell ref="C18:I18"/>
    <mergeCell ref="C19:I19"/>
    <mergeCell ref="C15:I15"/>
    <mergeCell ref="J15:M15"/>
  </mergeCells>
  <phoneticPr fontId="1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topLeftCell="C1" zoomScaleNormal="100" workbookViewId="0">
      <selection activeCell="J9" sqref="J9:M9"/>
    </sheetView>
  </sheetViews>
  <sheetFormatPr defaultRowHeight="16.5" x14ac:dyDescent="0.25"/>
  <cols>
    <col min="1" max="1" width="7.625" style="2" customWidth="1"/>
    <col min="2" max="2" width="5.5" style="2" customWidth="1"/>
    <col min="3" max="3" width="9" style="2" customWidth="1"/>
    <col min="4" max="4" width="13" style="2" customWidth="1"/>
    <col min="5" max="6" width="13.125" style="2" customWidth="1"/>
    <col min="7" max="7" width="12.625" style="2" customWidth="1"/>
    <col min="8" max="8" width="13.625" style="2" customWidth="1"/>
    <col min="9" max="9" width="7.75" style="2" customWidth="1"/>
    <col min="10" max="10" width="9.375" style="2" customWidth="1"/>
    <col min="11" max="13" width="9" style="2" customWidth="1"/>
    <col min="14" max="16384" width="9" style="2"/>
  </cols>
  <sheetData>
    <row r="1" spans="1:13" ht="36" customHeight="1" x14ac:dyDescent="0.25">
      <c r="A1" s="17" t="s">
        <v>203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9"/>
    </row>
    <row r="2" spans="1:13" ht="20.100000000000001" customHeight="1" x14ac:dyDescent="0.25">
      <c r="A2" s="8" t="s">
        <v>0</v>
      </c>
      <c r="B2" s="8" t="s">
        <v>1</v>
      </c>
      <c r="C2" s="8" t="s">
        <v>2</v>
      </c>
      <c r="D2" s="8" t="s">
        <v>12</v>
      </c>
      <c r="E2" s="16" t="s">
        <v>13</v>
      </c>
      <c r="F2" s="16"/>
      <c r="G2" s="16"/>
      <c r="H2" s="8" t="s">
        <v>3</v>
      </c>
      <c r="I2" s="8" t="s">
        <v>4</v>
      </c>
      <c r="J2" s="8" t="s">
        <v>5</v>
      </c>
      <c r="K2" s="8" t="s">
        <v>6</v>
      </c>
      <c r="L2" s="8" t="s">
        <v>7</v>
      </c>
      <c r="M2" s="8" t="s">
        <v>8</v>
      </c>
    </row>
    <row r="3" spans="1:13" ht="20.100000000000001" customHeight="1" x14ac:dyDescent="0.25">
      <c r="A3" s="23">
        <v>44774</v>
      </c>
      <c r="B3" s="8" t="s">
        <v>9</v>
      </c>
      <c r="C3" s="20" t="s">
        <v>21</v>
      </c>
      <c r="D3" s="21"/>
      <c r="E3" s="21"/>
      <c r="F3" s="21"/>
      <c r="G3" s="21"/>
      <c r="H3" s="21"/>
      <c r="I3" s="22"/>
      <c r="J3" s="20"/>
      <c r="K3" s="21"/>
      <c r="L3" s="21"/>
      <c r="M3" s="22"/>
    </row>
    <row r="4" spans="1:13" ht="20.100000000000001" customHeight="1" x14ac:dyDescent="0.25">
      <c r="A4" s="24"/>
      <c r="B4" s="8" t="s">
        <v>10</v>
      </c>
      <c r="C4" s="9" t="s">
        <v>33</v>
      </c>
      <c r="D4" s="9" t="s">
        <v>170</v>
      </c>
      <c r="E4" s="9" t="s">
        <v>204</v>
      </c>
      <c r="F4" s="9" t="s">
        <v>171</v>
      </c>
      <c r="G4" s="9" t="s">
        <v>41</v>
      </c>
      <c r="H4" s="9" t="s">
        <v>172</v>
      </c>
      <c r="I4" s="9" t="s">
        <v>73</v>
      </c>
      <c r="J4" s="15">
        <f t="shared" ref="J4:J5" si="0">K4*4+L4*9+M4*4</f>
        <v>879.69999999999993</v>
      </c>
      <c r="K4" s="8">
        <v>26.1</v>
      </c>
      <c r="L4" s="8">
        <v>22.5</v>
      </c>
      <c r="M4" s="8">
        <v>143.19999999999999</v>
      </c>
    </row>
    <row r="5" spans="1:13" ht="20.100000000000001" customHeight="1" x14ac:dyDescent="0.25">
      <c r="A5" s="3">
        <f>A3</f>
        <v>44774</v>
      </c>
      <c r="B5" s="8" t="s">
        <v>11</v>
      </c>
      <c r="C5" s="9" t="s">
        <v>33</v>
      </c>
      <c r="D5" s="9" t="s">
        <v>173</v>
      </c>
      <c r="E5" s="8" t="s">
        <v>174</v>
      </c>
      <c r="F5" s="9" t="s">
        <v>102</v>
      </c>
      <c r="G5" s="9" t="s">
        <v>54</v>
      </c>
      <c r="H5" s="9" t="s">
        <v>175</v>
      </c>
      <c r="I5" s="8"/>
      <c r="J5" s="15">
        <f t="shared" si="0"/>
        <v>869.90000000000009</v>
      </c>
      <c r="K5" s="8">
        <v>28.7</v>
      </c>
      <c r="L5" s="8">
        <v>28.7</v>
      </c>
      <c r="M5" s="8">
        <v>124.2</v>
      </c>
    </row>
    <row r="6" spans="1:13" ht="20.100000000000001" customHeight="1" x14ac:dyDescent="0.25">
      <c r="A6" s="23">
        <f>A3+1</f>
        <v>44775</v>
      </c>
      <c r="B6" s="8" t="s">
        <v>9</v>
      </c>
      <c r="C6" s="20" t="s">
        <v>125</v>
      </c>
      <c r="D6" s="21"/>
      <c r="E6" s="21"/>
      <c r="F6" s="21"/>
      <c r="G6" s="21"/>
      <c r="H6" s="21"/>
      <c r="I6" s="22"/>
      <c r="J6" s="20"/>
      <c r="K6" s="21"/>
      <c r="L6" s="21"/>
      <c r="M6" s="22"/>
    </row>
    <row r="7" spans="1:13" ht="20.100000000000001" customHeight="1" x14ac:dyDescent="0.25">
      <c r="A7" s="24"/>
      <c r="B7" s="8" t="s">
        <v>10</v>
      </c>
      <c r="C7" s="9" t="s">
        <v>42</v>
      </c>
      <c r="D7" s="9" t="s">
        <v>176</v>
      </c>
      <c r="E7" s="9" t="s">
        <v>177</v>
      </c>
      <c r="F7" s="9" t="s">
        <v>66</v>
      </c>
      <c r="G7" s="9" t="s">
        <v>43</v>
      </c>
      <c r="H7" s="9" t="s">
        <v>44</v>
      </c>
      <c r="I7" s="8"/>
      <c r="J7" s="15">
        <f t="shared" ref="J7:J8" si="1">K7*4+L7*9+M7*4</f>
        <v>804.9</v>
      </c>
      <c r="K7" s="8">
        <v>26.4</v>
      </c>
      <c r="L7" s="8">
        <v>18.5</v>
      </c>
      <c r="M7" s="8">
        <v>133.19999999999999</v>
      </c>
    </row>
    <row r="8" spans="1:13" ht="20.100000000000001" customHeight="1" x14ac:dyDescent="0.25">
      <c r="A8" s="3">
        <f>A5+1</f>
        <v>44775</v>
      </c>
      <c r="B8" s="8" t="s">
        <v>11</v>
      </c>
      <c r="C8" s="9" t="s">
        <v>33</v>
      </c>
      <c r="D8" s="8" t="s">
        <v>181</v>
      </c>
      <c r="E8" s="8" t="s">
        <v>132</v>
      </c>
      <c r="F8" s="12" t="s">
        <v>180</v>
      </c>
      <c r="G8" s="9" t="s">
        <v>56</v>
      </c>
      <c r="H8" s="8" t="s">
        <v>105</v>
      </c>
      <c r="I8" s="8"/>
      <c r="J8" s="15">
        <f t="shared" si="1"/>
        <v>818.2</v>
      </c>
      <c r="K8" s="8">
        <v>28.6</v>
      </c>
      <c r="L8" s="8">
        <v>24.2</v>
      </c>
      <c r="M8" s="8">
        <v>121.5</v>
      </c>
    </row>
    <row r="9" spans="1:13" ht="20.100000000000001" customHeight="1" x14ac:dyDescent="0.25">
      <c r="A9" s="23">
        <f>A6+1</f>
        <v>44776</v>
      </c>
      <c r="B9" s="8" t="s">
        <v>9</v>
      </c>
      <c r="C9" s="20" t="s">
        <v>126</v>
      </c>
      <c r="D9" s="21"/>
      <c r="E9" s="21"/>
      <c r="F9" s="21"/>
      <c r="G9" s="21"/>
      <c r="H9" s="21"/>
      <c r="I9" s="22"/>
      <c r="J9" s="20"/>
      <c r="K9" s="21"/>
      <c r="L9" s="21"/>
      <c r="M9" s="22"/>
    </row>
    <row r="10" spans="1:13" ht="20.100000000000001" customHeight="1" x14ac:dyDescent="0.25">
      <c r="A10" s="24"/>
      <c r="B10" s="8" t="s">
        <v>10</v>
      </c>
      <c r="C10" s="14" t="s">
        <v>207</v>
      </c>
      <c r="D10" s="9" t="s">
        <v>179</v>
      </c>
      <c r="E10" s="14" t="s">
        <v>78</v>
      </c>
      <c r="F10" s="12" t="s">
        <v>96</v>
      </c>
      <c r="G10" s="9" t="s">
        <v>45</v>
      </c>
      <c r="H10" s="9" t="s">
        <v>46</v>
      </c>
      <c r="I10" s="9" t="s">
        <v>75</v>
      </c>
      <c r="J10" s="15">
        <f t="shared" ref="J10:J11" si="2">K10*4+L10*9+M10*4</f>
        <v>872.5</v>
      </c>
      <c r="K10" s="8">
        <v>29.2</v>
      </c>
      <c r="L10" s="8">
        <v>20.5</v>
      </c>
      <c r="M10" s="8">
        <v>142.80000000000001</v>
      </c>
    </row>
    <row r="11" spans="1:13" ht="20.100000000000001" customHeight="1" x14ac:dyDescent="0.25">
      <c r="A11" s="3">
        <f>A8+1</f>
        <v>44776</v>
      </c>
      <c r="B11" s="8" t="s">
        <v>11</v>
      </c>
      <c r="C11" s="9" t="s">
        <v>33</v>
      </c>
      <c r="D11" s="8" t="s">
        <v>178</v>
      </c>
      <c r="E11" s="8" t="s">
        <v>100</v>
      </c>
      <c r="F11" s="14" t="s">
        <v>65</v>
      </c>
      <c r="G11" s="9" t="s">
        <v>57</v>
      </c>
      <c r="H11" s="8" t="s">
        <v>158</v>
      </c>
      <c r="I11" s="8"/>
      <c r="J11" s="15">
        <f t="shared" si="2"/>
        <v>836.90000000000009</v>
      </c>
      <c r="K11" s="8">
        <v>32.5</v>
      </c>
      <c r="L11" s="8">
        <v>25.3</v>
      </c>
      <c r="M11" s="8">
        <v>119.8</v>
      </c>
    </row>
    <row r="12" spans="1:13" ht="19.5" customHeight="1" x14ac:dyDescent="0.25">
      <c r="A12" s="23">
        <f>A9+1</f>
        <v>44777</v>
      </c>
      <c r="B12" s="8" t="s">
        <v>9</v>
      </c>
      <c r="C12" s="20" t="s">
        <v>22</v>
      </c>
      <c r="D12" s="21"/>
      <c r="E12" s="21"/>
      <c r="F12" s="21"/>
      <c r="G12" s="21"/>
      <c r="H12" s="21"/>
      <c r="I12" s="22"/>
      <c r="J12" s="20"/>
      <c r="K12" s="21"/>
      <c r="L12" s="21"/>
      <c r="M12" s="22"/>
    </row>
    <row r="13" spans="1:13" ht="20.100000000000001" customHeight="1" x14ac:dyDescent="0.25">
      <c r="A13" s="25"/>
      <c r="B13" s="8" t="s">
        <v>10</v>
      </c>
      <c r="C13" s="20" t="s">
        <v>186</v>
      </c>
      <c r="D13" s="21"/>
      <c r="E13" s="21"/>
      <c r="F13" s="21"/>
      <c r="G13" s="21"/>
      <c r="H13" s="22"/>
      <c r="I13" s="8"/>
      <c r="J13" s="15">
        <f t="shared" ref="J13:J14" si="3">K13*4+L13*9+M13*4</f>
        <v>810.1</v>
      </c>
      <c r="K13" s="8">
        <v>27.1</v>
      </c>
      <c r="L13" s="8">
        <v>16.5</v>
      </c>
      <c r="M13" s="8">
        <v>138.30000000000001</v>
      </c>
    </row>
    <row r="14" spans="1:13" ht="20.100000000000001" customHeight="1" x14ac:dyDescent="0.25">
      <c r="A14" s="3">
        <f>A11+1</f>
        <v>44777</v>
      </c>
      <c r="B14" s="8" t="s">
        <v>11</v>
      </c>
      <c r="C14" s="9" t="s">
        <v>33</v>
      </c>
      <c r="D14" s="9" t="s">
        <v>182</v>
      </c>
      <c r="E14" s="8" t="s">
        <v>183</v>
      </c>
      <c r="F14" s="5" t="s">
        <v>184</v>
      </c>
      <c r="G14" s="9" t="s">
        <v>41</v>
      </c>
      <c r="H14" s="8" t="s">
        <v>104</v>
      </c>
      <c r="I14" s="8"/>
      <c r="J14" s="15">
        <f t="shared" si="3"/>
        <v>906.5</v>
      </c>
      <c r="K14" s="8">
        <v>29.5</v>
      </c>
      <c r="L14" s="8">
        <v>26.1</v>
      </c>
      <c r="M14" s="8">
        <v>138.4</v>
      </c>
    </row>
    <row r="15" spans="1:13" ht="20.100000000000001" customHeight="1" x14ac:dyDescent="0.25">
      <c r="A15" s="23">
        <f>A12+1</f>
        <v>44778</v>
      </c>
      <c r="B15" s="8" t="s">
        <v>9</v>
      </c>
      <c r="C15" s="20" t="s">
        <v>122</v>
      </c>
      <c r="D15" s="21"/>
      <c r="E15" s="21"/>
      <c r="F15" s="26"/>
      <c r="G15" s="26"/>
      <c r="H15" s="21"/>
      <c r="I15" s="22"/>
      <c r="J15" s="20"/>
      <c r="K15" s="21"/>
      <c r="L15" s="21"/>
      <c r="M15" s="22"/>
    </row>
    <row r="16" spans="1:13" ht="20.100000000000001" customHeight="1" x14ac:dyDescent="0.25">
      <c r="A16" s="25"/>
      <c r="B16" s="8" t="s">
        <v>10</v>
      </c>
      <c r="C16" s="9" t="s">
        <v>33</v>
      </c>
      <c r="D16" s="8" t="s">
        <v>97</v>
      </c>
      <c r="E16" s="9" t="s">
        <v>98</v>
      </c>
      <c r="F16" s="9" t="s">
        <v>63</v>
      </c>
      <c r="G16" s="9" t="s">
        <v>43</v>
      </c>
      <c r="H16" s="7" t="s">
        <v>106</v>
      </c>
      <c r="I16" s="8" t="s">
        <v>71</v>
      </c>
      <c r="J16" s="15">
        <f t="shared" ref="J16:J17" si="4">K16*4+L16*9+M16*4</f>
        <v>973.1</v>
      </c>
      <c r="K16" s="8">
        <v>26.2</v>
      </c>
      <c r="L16" s="8">
        <v>29.9</v>
      </c>
      <c r="M16" s="8">
        <v>149.80000000000001</v>
      </c>
    </row>
    <row r="17" spans="1:13" ht="20.100000000000001" customHeight="1" x14ac:dyDescent="0.25">
      <c r="A17" s="3">
        <f>A14+1</f>
        <v>44778</v>
      </c>
      <c r="B17" s="8" t="s">
        <v>11</v>
      </c>
      <c r="C17" s="9" t="s">
        <v>33</v>
      </c>
      <c r="D17" s="8" t="s">
        <v>185</v>
      </c>
      <c r="E17" s="8" t="s">
        <v>110</v>
      </c>
      <c r="F17" s="5" t="s">
        <v>99</v>
      </c>
      <c r="G17" s="9" t="s">
        <v>45</v>
      </c>
      <c r="H17" s="8" t="s">
        <v>107</v>
      </c>
      <c r="I17" s="8"/>
      <c r="J17" s="15">
        <f t="shared" si="4"/>
        <v>868.09999999999991</v>
      </c>
      <c r="K17" s="8">
        <v>27.1</v>
      </c>
      <c r="L17" s="8">
        <v>28.5</v>
      </c>
      <c r="M17" s="8">
        <v>125.8</v>
      </c>
    </row>
    <row r="18" spans="1:13" ht="20.100000000000001" customHeight="1" x14ac:dyDescent="0.25">
      <c r="A18" s="11">
        <f>A15+1</f>
        <v>44779</v>
      </c>
      <c r="B18" s="9" t="s">
        <v>9</v>
      </c>
      <c r="C18" s="20" t="s">
        <v>23</v>
      </c>
      <c r="D18" s="21"/>
      <c r="E18" s="21"/>
      <c r="F18" s="21"/>
      <c r="G18" s="21"/>
      <c r="H18" s="21"/>
      <c r="I18" s="22"/>
      <c r="J18" s="16"/>
      <c r="K18" s="16"/>
      <c r="L18" s="16"/>
      <c r="M18" s="16"/>
    </row>
    <row r="19" spans="1:13" ht="20.100000000000001" customHeight="1" x14ac:dyDescent="0.25">
      <c r="A19" s="11">
        <f>A18+1</f>
        <v>44780</v>
      </c>
      <c r="B19" s="9" t="s">
        <v>9</v>
      </c>
      <c r="C19" s="20" t="s">
        <v>127</v>
      </c>
      <c r="D19" s="21"/>
      <c r="E19" s="21"/>
      <c r="F19" s="21"/>
      <c r="G19" s="21"/>
      <c r="H19" s="21"/>
      <c r="I19" s="22"/>
      <c r="J19" s="16"/>
      <c r="K19" s="16"/>
      <c r="L19" s="16"/>
      <c r="M19" s="16"/>
    </row>
  </sheetData>
  <mergeCells count="22">
    <mergeCell ref="J18:M18"/>
    <mergeCell ref="A1:M1"/>
    <mergeCell ref="E2:G2"/>
    <mergeCell ref="A3:A4"/>
    <mergeCell ref="C3:I3"/>
    <mergeCell ref="J3:M3"/>
    <mergeCell ref="J19:M19"/>
    <mergeCell ref="A6:A7"/>
    <mergeCell ref="C6:I6"/>
    <mergeCell ref="J6:M6"/>
    <mergeCell ref="C18:I18"/>
    <mergeCell ref="C19:I19"/>
    <mergeCell ref="C13:H13"/>
    <mergeCell ref="C15:I15"/>
    <mergeCell ref="J15:M15"/>
    <mergeCell ref="A9:A10"/>
    <mergeCell ref="C9:I9"/>
    <mergeCell ref="J9:M9"/>
    <mergeCell ref="A12:A13"/>
    <mergeCell ref="C12:I12"/>
    <mergeCell ref="J12:M12"/>
    <mergeCell ref="A15:A16"/>
  </mergeCells>
  <phoneticPr fontId="1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tabSelected="1" topLeftCell="C1" zoomScaleNormal="100" workbookViewId="0">
      <selection activeCell="M17" sqref="M17"/>
    </sheetView>
  </sheetViews>
  <sheetFormatPr defaultRowHeight="16.5" x14ac:dyDescent="0.25"/>
  <cols>
    <col min="1" max="1" width="7.625" style="2" customWidth="1"/>
    <col min="2" max="2" width="5.5" style="2" customWidth="1"/>
    <col min="3" max="3" width="9" style="2" customWidth="1"/>
    <col min="4" max="4" width="13" style="2" customWidth="1"/>
    <col min="5" max="6" width="13.125" style="2" customWidth="1"/>
    <col min="7" max="7" width="12.625" style="2" customWidth="1"/>
    <col min="8" max="8" width="13.625" style="2" customWidth="1"/>
    <col min="9" max="9" width="7.75" style="2" customWidth="1"/>
    <col min="10" max="10" width="9.375" style="2" customWidth="1"/>
    <col min="11" max="13" width="9" style="2" customWidth="1"/>
    <col min="14" max="16384" width="9" style="2"/>
  </cols>
  <sheetData>
    <row r="1" spans="1:13" ht="36" customHeight="1" x14ac:dyDescent="0.25">
      <c r="A1" s="17" t="s">
        <v>203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9"/>
    </row>
    <row r="2" spans="1:13" ht="20.100000000000001" customHeight="1" x14ac:dyDescent="0.25">
      <c r="A2" s="8" t="s">
        <v>0</v>
      </c>
      <c r="B2" s="8" t="s">
        <v>1</v>
      </c>
      <c r="C2" s="8" t="s">
        <v>2</v>
      </c>
      <c r="D2" s="8" t="s">
        <v>12</v>
      </c>
      <c r="E2" s="16" t="s">
        <v>13</v>
      </c>
      <c r="F2" s="16"/>
      <c r="G2" s="16"/>
      <c r="H2" s="8" t="s">
        <v>3</v>
      </c>
      <c r="I2" s="8" t="s">
        <v>4</v>
      </c>
      <c r="J2" s="8" t="s">
        <v>5</v>
      </c>
      <c r="K2" s="8" t="s">
        <v>6</v>
      </c>
      <c r="L2" s="8" t="s">
        <v>7</v>
      </c>
      <c r="M2" s="8" t="s">
        <v>8</v>
      </c>
    </row>
    <row r="3" spans="1:13" ht="20.100000000000001" customHeight="1" x14ac:dyDescent="0.25">
      <c r="A3" s="23">
        <v>44781</v>
      </c>
      <c r="B3" s="8" t="s">
        <v>9</v>
      </c>
      <c r="C3" s="20" t="s">
        <v>24</v>
      </c>
      <c r="D3" s="21"/>
      <c r="E3" s="21"/>
      <c r="F3" s="21"/>
      <c r="G3" s="21"/>
      <c r="H3" s="21"/>
      <c r="I3" s="22"/>
      <c r="J3" s="20"/>
      <c r="K3" s="21"/>
      <c r="L3" s="21"/>
      <c r="M3" s="22"/>
    </row>
    <row r="4" spans="1:13" ht="20.100000000000001" customHeight="1" x14ac:dyDescent="0.25">
      <c r="A4" s="24"/>
      <c r="B4" s="8" t="s">
        <v>10</v>
      </c>
      <c r="C4" s="9" t="s">
        <v>33</v>
      </c>
      <c r="D4" s="9" t="s">
        <v>187</v>
      </c>
      <c r="E4" s="9" t="s">
        <v>47</v>
      </c>
      <c r="F4" s="9" t="s">
        <v>67</v>
      </c>
      <c r="G4" s="9" t="s">
        <v>48</v>
      </c>
      <c r="H4" s="9" t="s">
        <v>49</v>
      </c>
      <c r="I4" s="9" t="s">
        <v>76</v>
      </c>
      <c r="J4" s="15">
        <f t="shared" ref="J4:J5" si="0">K4*4+L4*9+M4*4</f>
        <v>852.5</v>
      </c>
      <c r="K4" s="8">
        <v>26.3</v>
      </c>
      <c r="L4" s="8">
        <v>25.3</v>
      </c>
      <c r="M4" s="8">
        <v>129.9</v>
      </c>
    </row>
    <row r="5" spans="1:13" ht="20.100000000000001" customHeight="1" x14ac:dyDescent="0.25">
      <c r="A5" s="3">
        <f>A3</f>
        <v>44781</v>
      </c>
      <c r="B5" s="8" t="s">
        <v>11</v>
      </c>
      <c r="C5" s="9" t="s">
        <v>33</v>
      </c>
      <c r="D5" s="9" t="s">
        <v>199</v>
      </c>
      <c r="E5" s="8" t="s">
        <v>188</v>
      </c>
      <c r="F5" s="9" t="s">
        <v>111</v>
      </c>
      <c r="G5" s="5" t="s">
        <v>69</v>
      </c>
      <c r="H5" s="9" t="s">
        <v>189</v>
      </c>
      <c r="I5" s="8"/>
      <c r="J5" s="15">
        <f t="shared" si="0"/>
        <v>844.4</v>
      </c>
      <c r="K5" s="8">
        <v>28.5</v>
      </c>
      <c r="L5" s="8">
        <v>26</v>
      </c>
      <c r="M5" s="8">
        <v>124.1</v>
      </c>
    </row>
    <row r="6" spans="1:13" ht="20.100000000000001" customHeight="1" x14ac:dyDescent="0.25">
      <c r="A6" s="23">
        <f>A3+1</f>
        <v>44782</v>
      </c>
      <c r="B6" s="8" t="s">
        <v>9</v>
      </c>
      <c r="C6" s="20" t="s">
        <v>128</v>
      </c>
      <c r="D6" s="21"/>
      <c r="E6" s="21"/>
      <c r="F6" s="21"/>
      <c r="G6" s="21"/>
      <c r="H6" s="21"/>
      <c r="I6" s="22"/>
      <c r="J6" s="20"/>
      <c r="K6" s="21"/>
      <c r="L6" s="21"/>
      <c r="M6" s="22"/>
    </row>
    <row r="7" spans="1:13" ht="20.100000000000001" customHeight="1" x14ac:dyDescent="0.25">
      <c r="A7" s="24"/>
      <c r="B7" s="8" t="s">
        <v>10</v>
      </c>
      <c r="C7" s="9" t="s">
        <v>28</v>
      </c>
      <c r="D7" s="13" t="s">
        <v>191</v>
      </c>
      <c r="E7" s="9" t="s">
        <v>205</v>
      </c>
      <c r="F7" s="9" t="s">
        <v>55</v>
      </c>
      <c r="G7" s="9" t="s">
        <v>190</v>
      </c>
      <c r="H7" s="9" t="s">
        <v>50</v>
      </c>
      <c r="I7" s="8"/>
      <c r="J7" s="15">
        <f t="shared" ref="J7:J8" si="1">K7*4+L7*9+M7*4</f>
        <v>828.7</v>
      </c>
      <c r="K7" s="8">
        <v>31.9</v>
      </c>
      <c r="L7" s="8">
        <v>17.100000000000001</v>
      </c>
      <c r="M7" s="8">
        <v>136.80000000000001</v>
      </c>
    </row>
    <row r="8" spans="1:13" ht="20.100000000000001" customHeight="1" x14ac:dyDescent="0.25">
      <c r="A8" s="3">
        <f>A5+1</f>
        <v>44782</v>
      </c>
      <c r="B8" s="8" t="s">
        <v>11</v>
      </c>
      <c r="C8" s="9" t="s">
        <v>33</v>
      </c>
      <c r="D8" s="8" t="s">
        <v>197</v>
      </c>
      <c r="E8" s="8" t="s">
        <v>198</v>
      </c>
      <c r="F8" s="9" t="s">
        <v>63</v>
      </c>
      <c r="G8" s="9" t="s">
        <v>45</v>
      </c>
      <c r="H8" s="9" t="s">
        <v>114</v>
      </c>
      <c r="I8" s="8"/>
      <c r="J8" s="15">
        <f t="shared" si="1"/>
        <v>865.30000000000007</v>
      </c>
      <c r="K8" s="8">
        <v>29.6</v>
      </c>
      <c r="L8" s="8">
        <v>25.3</v>
      </c>
      <c r="M8" s="8">
        <v>129.80000000000001</v>
      </c>
    </row>
    <row r="9" spans="1:13" ht="20.100000000000001" customHeight="1" x14ac:dyDescent="0.25">
      <c r="A9" s="23">
        <f>A6+1</f>
        <v>44783</v>
      </c>
      <c r="B9" s="8" t="s">
        <v>9</v>
      </c>
      <c r="C9" s="20" t="s">
        <v>25</v>
      </c>
      <c r="D9" s="21"/>
      <c r="E9" s="21"/>
      <c r="F9" s="21"/>
      <c r="G9" s="21"/>
      <c r="H9" s="21"/>
      <c r="I9" s="22"/>
      <c r="J9" s="20"/>
      <c r="K9" s="21"/>
      <c r="L9" s="21"/>
      <c r="M9" s="22"/>
    </row>
    <row r="10" spans="1:13" ht="20.100000000000001" customHeight="1" x14ac:dyDescent="0.25">
      <c r="A10" s="24"/>
      <c r="B10" s="8" t="s">
        <v>10</v>
      </c>
      <c r="C10" s="20" t="s">
        <v>192</v>
      </c>
      <c r="D10" s="21"/>
      <c r="E10" s="21"/>
      <c r="F10" s="21"/>
      <c r="G10" s="22"/>
      <c r="H10" s="9" t="s">
        <v>201</v>
      </c>
      <c r="I10" s="9" t="s">
        <v>74</v>
      </c>
      <c r="J10" s="15">
        <f t="shared" ref="J10:J11" si="2">K10*4+L10*9+M10*4</f>
        <v>883.4</v>
      </c>
      <c r="K10" s="8">
        <v>26.3</v>
      </c>
      <c r="L10" s="8">
        <v>24.6</v>
      </c>
      <c r="M10" s="8">
        <v>139.19999999999999</v>
      </c>
    </row>
    <row r="11" spans="1:13" ht="20.100000000000001" customHeight="1" x14ac:dyDescent="0.25">
      <c r="A11" s="3">
        <f>A8+1</f>
        <v>44783</v>
      </c>
      <c r="B11" s="8" t="s">
        <v>11</v>
      </c>
      <c r="C11" s="9" t="s">
        <v>33</v>
      </c>
      <c r="D11" s="8" t="s">
        <v>193</v>
      </c>
      <c r="E11" s="14" t="s">
        <v>78</v>
      </c>
      <c r="F11" s="9" t="s">
        <v>112</v>
      </c>
      <c r="G11" s="9" t="s">
        <v>43</v>
      </c>
      <c r="H11" s="8" t="s">
        <v>194</v>
      </c>
      <c r="I11" s="8"/>
      <c r="J11" s="15">
        <f t="shared" si="2"/>
        <v>892.2</v>
      </c>
      <c r="K11" s="8">
        <v>26</v>
      </c>
      <c r="L11" s="8">
        <v>29.8</v>
      </c>
      <c r="M11" s="8">
        <v>130</v>
      </c>
    </row>
    <row r="12" spans="1:13" ht="19.5" customHeight="1" x14ac:dyDescent="0.25">
      <c r="A12" s="23">
        <f>A9+1</f>
        <v>44784</v>
      </c>
      <c r="B12" s="8" t="s">
        <v>9</v>
      </c>
      <c r="C12" s="20" t="s">
        <v>26</v>
      </c>
      <c r="D12" s="21"/>
      <c r="E12" s="21"/>
      <c r="F12" s="21"/>
      <c r="G12" s="21"/>
      <c r="H12" s="21"/>
      <c r="I12" s="22"/>
      <c r="J12" s="20"/>
      <c r="K12" s="21"/>
      <c r="L12" s="21"/>
      <c r="M12" s="22"/>
    </row>
    <row r="13" spans="1:13" ht="20.100000000000001" customHeight="1" x14ac:dyDescent="0.25">
      <c r="A13" s="25"/>
      <c r="B13" s="8" t="s">
        <v>10</v>
      </c>
      <c r="C13" s="9" t="s">
        <v>51</v>
      </c>
      <c r="D13" s="9" t="s">
        <v>195</v>
      </c>
      <c r="E13" s="9" t="s">
        <v>206</v>
      </c>
      <c r="F13" s="9" t="s">
        <v>108</v>
      </c>
      <c r="G13" s="9" t="s">
        <v>200</v>
      </c>
      <c r="H13" s="9" t="s">
        <v>52</v>
      </c>
      <c r="I13" s="8"/>
      <c r="J13" s="15">
        <f t="shared" ref="J13:J14" si="3">K13*4+L13*9+M13*4</f>
        <v>825.5</v>
      </c>
      <c r="K13" s="8">
        <v>29.2</v>
      </c>
      <c r="L13" s="8">
        <v>23.5</v>
      </c>
      <c r="M13" s="8">
        <v>124.3</v>
      </c>
    </row>
    <row r="14" spans="1:13" ht="20.100000000000001" customHeight="1" x14ac:dyDescent="0.25">
      <c r="A14" s="3">
        <f>A11+1</f>
        <v>44784</v>
      </c>
      <c r="B14" s="8" t="s">
        <v>11</v>
      </c>
      <c r="C14" s="9" t="s">
        <v>33</v>
      </c>
      <c r="D14" s="8" t="s">
        <v>196</v>
      </c>
      <c r="E14" s="8" t="s">
        <v>109</v>
      </c>
      <c r="F14" s="9" t="s">
        <v>113</v>
      </c>
      <c r="G14" s="9" t="s">
        <v>70</v>
      </c>
      <c r="H14" s="8" t="s">
        <v>103</v>
      </c>
      <c r="I14" s="8"/>
      <c r="J14" s="15">
        <f t="shared" si="3"/>
        <v>872.5</v>
      </c>
      <c r="K14" s="8">
        <v>28.7</v>
      </c>
      <c r="L14" s="8">
        <v>24.1</v>
      </c>
      <c r="M14" s="8">
        <v>135.19999999999999</v>
      </c>
    </row>
    <row r="15" spans="1:13" ht="20.100000000000001" customHeight="1" x14ac:dyDescent="0.25">
      <c r="A15" s="10">
        <f>A12+1</f>
        <v>44785</v>
      </c>
      <c r="B15" s="8" t="s">
        <v>9</v>
      </c>
      <c r="C15" s="20" t="s">
        <v>34</v>
      </c>
      <c r="D15" s="21"/>
      <c r="E15" s="21"/>
      <c r="F15" s="21"/>
      <c r="G15" s="21"/>
      <c r="H15" s="21"/>
      <c r="I15" s="22"/>
      <c r="J15" s="20"/>
      <c r="K15" s="21"/>
      <c r="L15" s="21"/>
      <c r="M15" s="22"/>
    </row>
  </sheetData>
  <mergeCells count="17">
    <mergeCell ref="C15:I15"/>
    <mergeCell ref="J15:M15"/>
    <mergeCell ref="A9:A10"/>
    <mergeCell ref="C9:I9"/>
    <mergeCell ref="J9:M9"/>
    <mergeCell ref="A12:A13"/>
    <mergeCell ref="C12:I12"/>
    <mergeCell ref="J12:M12"/>
    <mergeCell ref="A6:A7"/>
    <mergeCell ref="C6:I6"/>
    <mergeCell ref="J6:M6"/>
    <mergeCell ref="C10:G10"/>
    <mergeCell ref="A1:M1"/>
    <mergeCell ref="E2:G2"/>
    <mergeCell ref="A3:A4"/>
    <mergeCell ref="C3:I3"/>
    <mergeCell ref="J3:M3"/>
  </mergeCells>
  <phoneticPr fontId="1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1</vt:lpstr>
      <vt:lpstr>2</vt:lpstr>
      <vt:lpstr>3</vt:lpstr>
      <vt:lpstr>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WEIDY</dc:creator>
  <cp:lastModifiedBy>user</cp:lastModifiedBy>
  <cp:lastPrinted>2019-09-26T01:21:59Z</cp:lastPrinted>
  <dcterms:created xsi:type="dcterms:W3CDTF">2019-09-11T00:38:30Z</dcterms:created>
  <dcterms:modified xsi:type="dcterms:W3CDTF">2022-07-14T07:27:44Z</dcterms:modified>
</cp:coreProperties>
</file>