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725" windowHeight="9555" activeTab="4"/>
  </bookViews>
  <sheets>
    <sheet name="9-1" sheetId="1" r:id="rId1"/>
    <sheet name="9-2" sheetId="4" r:id="rId2"/>
    <sheet name="9-3" sheetId="5" r:id="rId3"/>
    <sheet name="9-4" sheetId="6" r:id="rId4"/>
    <sheet name="9-5" sheetId="7" r:id="rId5"/>
  </sheets>
  <definedNames>
    <definedName name="_xlnm._FilterDatabase" localSheetId="3" hidden="1">'9-4'!$A$1:$M$14</definedName>
    <definedName name="_xlnm._FilterDatabase" localSheetId="4" hidden="1">'9-5'!$A$1:$M$2</definedName>
  </definedNames>
  <calcPr calcId="162913"/>
</workbook>
</file>

<file path=xl/calcChain.xml><?xml version="1.0" encoding="utf-8"?>
<calcChain xmlns="http://schemas.openxmlformats.org/spreadsheetml/2006/main">
  <c r="J17" i="7" l="1"/>
  <c r="J16" i="7"/>
  <c r="J14" i="7"/>
  <c r="J13" i="7"/>
  <c r="J11" i="7"/>
  <c r="J10" i="7"/>
  <c r="J8" i="7"/>
  <c r="J7" i="7"/>
  <c r="J5" i="7"/>
  <c r="J4" i="7"/>
  <c r="J17" i="6"/>
  <c r="J16" i="6"/>
  <c r="J14" i="6"/>
  <c r="J13" i="6"/>
  <c r="J11" i="6"/>
  <c r="J10" i="6"/>
  <c r="J8" i="6"/>
  <c r="J7" i="6"/>
  <c r="J5" i="6"/>
  <c r="J4" i="6"/>
  <c r="J17" i="5"/>
  <c r="J16" i="5"/>
  <c r="J14" i="5"/>
  <c r="J13" i="5"/>
  <c r="J11" i="5"/>
  <c r="J10" i="5"/>
  <c r="J8" i="5"/>
  <c r="J7" i="5"/>
  <c r="J5" i="5"/>
  <c r="J4" i="5"/>
  <c r="J11" i="4"/>
  <c r="J10" i="4"/>
  <c r="J8" i="4"/>
  <c r="J7" i="4"/>
  <c r="J5" i="4"/>
  <c r="J4" i="4"/>
  <c r="J13" i="4" l="1"/>
  <c r="A6" i="6" l="1"/>
  <c r="A5" i="7" l="1"/>
  <c r="A8" i="7" s="1"/>
  <c r="A11" i="7" s="1"/>
  <c r="A14" i="7" s="1"/>
  <c r="A17" i="7" s="1"/>
  <c r="A6" i="7"/>
  <c r="A9" i="7" s="1"/>
  <c r="A12" i="7" s="1"/>
  <c r="A15" i="7" s="1"/>
  <c r="A18" i="6"/>
  <c r="A19" i="6" s="1"/>
  <c r="A17" i="6"/>
  <c r="A5" i="6" l="1"/>
  <c r="A5" i="5"/>
  <c r="J5" i="1" l="1"/>
  <c r="J4" i="1"/>
  <c r="J14" i="1"/>
  <c r="J13" i="1"/>
  <c r="J11" i="1"/>
  <c r="J10" i="1"/>
  <c r="J8" i="1"/>
  <c r="J7" i="1"/>
  <c r="A9" i="6" l="1"/>
  <c r="A12" i="6" s="1"/>
  <c r="A8" i="6"/>
  <c r="A11" i="6" s="1"/>
  <c r="A14" i="6" s="1"/>
  <c r="A6" i="5"/>
  <c r="A9" i="5" s="1"/>
  <c r="A12" i="5" s="1"/>
  <c r="A15" i="5" s="1"/>
  <c r="A18" i="5" s="1"/>
  <c r="A8" i="5"/>
  <c r="A11" i="5" s="1"/>
  <c r="A14" i="5" s="1"/>
  <c r="A17" i="5" s="1"/>
  <c r="A19" i="5" l="1"/>
  <c r="A8" i="1"/>
  <c r="A11" i="1" s="1"/>
  <c r="A14" i="1" s="1"/>
  <c r="A6" i="1"/>
  <c r="A9" i="1" s="1"/>
  <c r="A12" i="1" s="1"/>
  <c r="A15" i="1" s="1"/>
  <c r="A16" i="1" s="1"/>
  <c r="A6" i="4" l="1"/>
  <c r="A9" i="4" s="1"/>
  <c r="A12" i="4" s="1"/>
  <c r="A5" i="4"/>
  <c r="A8" i="4" s="1"/>
  <c r="A11" i="4" s="1"/>
  <c r="A14" i="4" s="1"/>
</calcChain>
</file>

<file path=xl/sharedStrings.xml><?xml version="1.0" encoding="utf-8"?>
<sst xmlns="http://schemas.openxmlformats.org/spreadsheetml/2006/main" count="432" uniqueCount="254">
  <si>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</si>
  <si>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</si>
  <si>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</si>
  <si>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</si>
  <si>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</si>
  <si>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</si>
  <si>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</si>
  <si>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</si>
  <si>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</si>
  <si>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</si>
  <si>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</si>
  <si>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</si>
  <si>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</si>
  <si>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</si>
  <si>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</si>
  <si>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早</t>
    <phoneticPr fontId="1" type="noConversion"/>
  </si>
  <si>
    <t>蔬食日</t>
    <phoneticPr fontId="1" type="noConversion"/>
  </si>
  <si>
    <t>午</t>
    <phoneticPr fontId="1" type="noConversion"/>
  </si>
  <si>
    <t>晚</t>
    <phoneticPr fontId="1" type="noConversion"/>
  </si>
  <si>
    <t>嫩雞千層餅、海芽蛋花湯</t>
    <phoneticPr fontId="1" type="noConversion"/>
  </si>
  <si>
    <t>味帝團膳公司 111年9月份 普門中學早、午、晚菜單 〔葷食〕</t>
    <phoneticPr fontId="1" type="noConversion"/>
  </si>
  <si>
    <t>火腿蛋堡、波蜜果菜汁</t>
    <phoneticPr fontId="1" type="noConversion"/>
  </si>
  <si>
    <t>蔥抓餅、立頓奶茶</t>
    <phoneticPr fontId="1" type="noConversion"/>
  </si>
  <si>
    <t>炒米苔目、菜包×1、味噌湯</t>
    <phoneticPr fontId="1" type="noConversion"/>
  </si>
  <si>
    <t>薯餅蛋三明治、光泉蜜茶</t>
    <phoneticPr fontId="1" type="noConversion"/>
  </si>
  <si>
    <t>煎餃、御茶園紅茶</t>
    <phoneticPr fontId="1" type="noConversion"/>
  </si>
  <si>
    <r>
      <rPr>
        <sz val="12"/>
        <color theme="1"/>
        <rFont val="新細明體"/>
        <family val="2"/>
        <charset val="136"/>
      </rPr>
      <t>起司蛋吐司</t>
    </r>
    <r>
      <rPr>
        <sz val="12"/>
        <color theme="1"/>
        <rFont val="新細明體"/>
        <family val="2"/>
        <charset val="136"/>
        <scheme val="minor"/>
      </rPr>
      <t>、立頓奶茶</t>
    </r>
    <phoneticPr fontId="1" type="noConversion"/>
  </si>
  <si>
    <t>蘿蔔糕加蛋、光泉柚茶</t>
    <phoneticPr fontId="1" type="noConversion"/>
  </si>
  <si>
    <t>燒餅夾蔥花蛋、御茶園紅茶</t>
    <phoneticPr fontId="1" type="noConversion"/>
  </si>
  <si>
    <t>三角御飯糰、味噌豆腐湯</t>
    <phoneticPr fontId="1" type="noConversion"/>
  </si>
  <si>
    <t>火腿蛋餅、豆漿</t>
    <phoneticPr fontId="1" type="noConversion"/>
  </si>
  <si>
    <t>豬肉蛋三明治、立頓奶茶</t>
    <phoneticPr fontId="1" type="noConversion"/>
  </si>
  <si>
    <t>巧克力厚片、餐包、牛奶</t>
    <phoneticPr fontId="1" type="noConversion"/>
  </si>
  <si>
    <t>飯糰、紫菜蛋花湯</t>
    <phoneticPr fontId="1" type="noConversion"/>
  </si>
  <si>
    <t>饅頭夾起司蛋、豆漿</t>
    <phoneticPr fontId="1" type="noConversion"/>
  </si>
  <si>
    <t>起司蛋三明治、光泉午后奶茶</t>
    <phoneticPr fontId="1" type="noConversion"/>
  </si>
  <si>
    <t>大理石蛋糕、御茶園紅茶</t>
    <phoneticPr fontId="1" type="noConversion"/>
  </si>
  <si>
    <t>蔥油餅加蛋、豆漿</t>
    <phoneticPr fontId="1" type="noConversion"/>
  </si>
  <si>
    <t>小籠包、酸辣湯</t>
    <phoneticPr fontId="1" type="noConversion"/>
  </si>
  <si>
    <t>火腿蛋吐司、立頓奶茶</t>
    <phoneticPr fontId="1" type="noConversion"/>
  </si>
  <si>
    <t>大亨堡、御茶園紅茶</t>
    <phoneticPr fontId="1" type="noConversion"/>
  </si>
  <si>
    <t>芋頭糕加蛋、豆漿</t>
    <phoneticPr fontId="1" type="noConversion"/>
  </si>
  <si>
    <t>培根蛋餅、豆漿</t>
    <phoneticPr fontId="1" type="noConversion"/>
  </si>
  <si>
    <t>煎餃、玉米濃湯</t>
    <phoneticPr fontId="1" type="noConversion"/>
  </si>
  <si>
    <r>
      <t>義大利肉醬麵、茶葉蛋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1、紅茶</t>
    </r>
    <phoneticPr fontId="1" type="noConversion"/>
  </si>
  <si>
    <t>饅頭夾蛋、阿薩姆奶茶</t>
    <phoneticPr fontId="1" type="noConversion"/>
  </si>
  <si>
    <t>起司蛋三明治、光泉奶茶</t>
    <phoneticPr fontId="1" type="noConversion"/>
  </si>
  <si>
    <t>糙米飯</t>
  </si>
  <si>
    <t>泰式香豆腐</t>
  </si>
  <si>
    <t>酸辣椰菜燴肉片</t>
  </si>
  <si>
    <t>蝦皮小白菜</t>
  </si>
  <si>
    <t>玉米濃湯</t>
  </si>
  <si>
    <t>炒麵、茶葉蛋×1、紅茶</t>
    <phoneticPr fontId="1" type="noConversion"/>
  </si>
  <si>
    <t>白米飯</t>
    <phoneticPr fontId="1" type="noConversion"/>
  </si>
  <si>
    <t>胚芽米飯</t>
  </si>
  <si>
    <t>炒 油 菜</t>
  </si>
  <si>
    <t>木須素肉</t>
    <phoneticPr fontId="1" type="noConversion"/>
  </si>
  <si>
    <t>三杯杏鮑菇</t>
    <phoneticPr fontId="1" type="noConversion"/>
  </si>
  <si>
    <t>薑絲冬瓜</t>
  </si>
  <si>
    <t>薑絲冬瓜</t>
    <phoneticPr fontId="1" type="noConversion"/>
  </si>
  <si>
    <t>椒鹽地瓜洋芋</t>
  </si>
  <si>
    <t>椒鹽地瓜洋芋</t>
    <phoneticPr fontId="1" type="noConversion"/>
  </si>
  <si>
    <t xml:space="preserve"> 味 噌 湯</t>
    <phoneticPr fontId="1" type="noConversion"/>
  </si>
  <si>
    <t>紅蔥肉絲炒麵、鹽酥雞、炒菜豆</t>
    <phoneticPr fontId="1" type="noConversion"/>
  </si>
  <si>
    <t>薏仁米飯</t>
    <phoneticPr fontId="1" type="noConversion"/>
  </si>
  <si>
    <t>咖 哩 肉</t>
    <phoneticPr fontId="1" type="noConversion"/>
  </si>
  <si>
    <t>螞蟻上樹</t>
    <phoneticPr fontId="1" type="noConversion"/>
  </si>
  <si>
    <t>炒空心菜</t>
    <phoneticPr fontId="1" type="noConversion"/>
  </si>
  <si>
    <t>海芽蛋花</t>
    <phoneticPr fontId="1" type="noConversion"/>
  </si>
  <si>
    <t>紅卜豆皮</t>
    <phoneticPr fontId="1" type="noConversion"/>
  </si>
  <si>
    <t>香 菇 雞</t>
  </si>
  <si>
    <t>五彩肉片</t>
  </si>
  <si>
    <t>椒鹽甜不辣</t>
  </si>
  <si>
    <t>炒高麗菜</t>
  </si>
  <si>
    <t>扁蒲龍骨</t>
  </si>
  <si>
    <t>洋蔥炒蛋</t>
  </si>
  <si>
    <t>沙茶三絲豆包</t>
  </si>
  <si>
    <t>黃瓜黑輪</t>
  </si>
  <si>
    <t>筍干燒肉</t>
  </si>
  <si>
    <t>毛豆炒絞肉</t>
  </si>
  <si>
    <t>越式寬粉</t>
  </si>
  <si>
    <t>炒小白菜</t>
  </si>
  <si>
    <t>紅豆地瓜甜湯</t>
  </si>
  <si>
    <t>柴魚蘿蔔</t>
    <phoneticPr fontId="1" type="noConversion"/>
  </si>
  <si>
    <t>肉絲蛋炒飯、成都鳳翼×1、咖哩綜合花菜</t>
    <phoneticPr fontId="1" type="noConversion"/>
  </si>
  <si>
    <t>芝麻米飯</t>
    <phoneticPr fontId="1" type="noConversion"/>
  </si>
  <si>
    <t>淨                         空</t>
    <phoneticPr fontId="1" type="noConversion"/>
  </si>
  <si>
    <t>打拋豬肉</t>
  </si>
  <si>
    <t>蔥炒豆干丁</t>
  </si>
  <si>
    <t>白菜燒魚丸</t>
  </si>
  <si>
    <t>蠔油青江菜</t>
  </si>
  <si>
    <t>三 杯 雞</t>
  </si>
  <si>
    <t>紅蘿蔔炒蛋</t>
  </si>
  <si>
    <t>肉末玉米</t>
  </si>
  <si>
    <t>桂圓銀耳甜湯</t>
  </si>
  <si>
    <t>泡菜炒豆包</t>
  </si>
  <si>
    <t>炒青花菜</t>
  </si>
  <si>
    <t>芹菜魚丸</t>
  </si>
  <si>
    <t>馬鈴薯濃湯</t>
  </si>
  <si>
    <t>照燒豬柳</t>
  </si>
  <si>
    <t>柴魚蒸蛋</t>
  </si>
  <si>
    <t>四神龍骨</t>
  </si>
  <si>
    <t>豆薯肉絲</t>
  </si>
  <si>
    <t>胚芽米飯</t>
    <phoneticPr fontId="1" type="noConversion"/>
  </si>
  <si>
    <t>麥片米飯</t>
    <phoneticPr fontId="1" type="noConversion"/>
  </si>
  <si>
    <t>義大利肉醬麵、麥克雞塊×3、炒高麗菜</t>
    <phoneticPr fontId="1" type="noConversion"/>
  </si>
  <si>
    <t>蒜 頭 雞</t>
  </si>
  <si>
    <t>蜜汁油腐丁</t>
  </si>
  <si>
    <t>滷味小棒天</t>
  </si>
  <si>
    <t>炒 菜 豆</t>
  </si>
  <si>
    <t>大白菜素羊肉</t>
  </si>
  <si>
    <t>玉米炒蛋</t>
  </si>
  <si>
    <t>綠咖哩豆腸</t>
  </si>
  <si>
    <t>炒青江菜</t>
  </si>
  <si>
    <t>金針三絲</t>
  </si>
  <si>
    <t>泰式酸辣雞</t>
  </si>
  <si>
    <t>海茸炒肉絲</t>
  </si>
  <si>
    <t>沙茶豆干</t>
  </si>
  <si>
    <t>蠔油油菜</t>
  </si>
  <si>
    <t>綠豆甜湯</t>
  </si>
  <si>
    <t>紅糟肉丁</t>
  </si>
  <si>
    <t>寬粉菜瓜</t>
  </si>
  <si>
    <t>紫菜針菇</t>
  </si>
  <si>
    <t>麵疙瘩、滷肉什錦、奶黃包×1、雙色花椰菜</t>
    <phoneticPr fontId="1" type="noConversion"/>
  </si>
  <si>
    <t>糙米飯</t>
    <phoneticPr fontId="1" type="noConversion"/>
  </si>
  <si>
    <t>紫米飯</t>
    <phoneticPr fontId="1" type="noConversion"/>
  </si>
  <si>
    <t>宮保雞丁</t>
  </si>
  <si>
    <t>紹子豆腐</t>
  </si>
  <si>
    <t>花枝丸×2</t>
  </si>
  <si>
    <t>玉米大骨</t>
  </si>
  <si>
    <t>海帶燒肉</t>
  </si>
  <si>
    <t>客家小炒</t>
  </si>
  <si>
    <t>蔥爆甜不辣</t>
  </si>
  <si>
    <t>鐵板豆芽菜</t>
  </si>
  <si>
    <t>山粉圓甜湯</t>
  </si>
  <si>
    <t>三色炒蛋</t>
  </si>
  <si>
    <t>白 菜 滷</t>
  </si>
  <si>
    <t>當歸肉片</t>
  </si>
  <si>
    <t>成都子雞</t>
  </si>
  <si>
    <t>魚香蒸蛋</t>
  </si>
  <si>
    <t>豆薯大骨</t>
  </si>
  <si>
    <t>醬爆杏鮑菇</t>
    <phoneticPr fontId="1" type="noConversion"/>
  </si>
  <si>
    <t>炒烏龍麵、魷魚丸×2、蔥香菜豆</t>
    <phoneticPr fontId="1" type="noConversion"/>
  </si>
  <si>
    <t>燕麥米飯</t>
    <phoneticPr fontId="1" type="noConversion"/>
  </si>
  <si>
    <t>小米飯</t>
    <phoneticPr fontId="1" type="noConversion"/>
  </si>
  <si>
    <t>香菇肉燥</t>
    <phoneticPr fontId="1" type="noConversion"/>
  </si>
  <si>
    <t>咖哩油腐</t>
    <phoneticPr fontId="1" type="noConversion"/>
  </si>
  <si>
    <t>瓜仔肉燥</t>
    <phoneticPr fontId="1" type="noConversion"/>
  </si>
  <si>
    <t>白 菜 滷</t>
    <phoneticPr fontId="1" type="noConversion"/>
  </si>
  <si>
    <t>炒青花菜</t>
    <phoneticPr fontId="1" type="noConversion"/>
  </si>
  <si>
    <t>蘿蔔大骨</t>
    <phoneticPr fontId="1" type="noConversion"/>
  </si>
  <si>
    <t>三 杯 雞</t>
    <phoneticPr fontId="1" type="noConversion"/>
  </si>
  <si>
    <t>蜜汁油腐丁</t>
    <phoneticPr fontId="1" type="noConversion"/>
  </si>
  <si>
    <t>洋蔥炒蛋</t>
    <phoneticPr fontId="1" type="noConversion"/>
  </si>
  <si>
    <t>炒空心菜</t>
    <phoneticPr fontId="1" type="noConversion"/>
  </si>
  <si>
    <t>金針雞湯</t>
    <phoneticPr fontId="1" type="noConversion"/>
  </si>
  <si>
    <t>珍珠奶茶甜湯</t>
    <phoneticPr fontId="1" type="noConversion"/>
  </si>
  <si>
    <r>
      <t>黑蜜肉排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2"/>
        <charset val="136"/>
      </rPr>
      <t>1</t>
    </r>
    <phoneticPr fontId="1" type="noConversion"/>
  </si>
  <si>
    <t>雞肉堡排×1</t>
    <phoneticPr fontId="1" type="noConversion"/>
  </si>
  <si>
    <t>黑胡椒豬柳</t>
    <phoneticPr fontId="1" type="noConversion"/>
  </si>
  <si>
    <t>翡翠豆腐</t>
    <phoneticPr fontId="1" type="noConversion"/>
  </si>
  <si>
    <t>蔥爆甜不辣</t>
    <phoneticPr fontId="1" type="noConversion"/>
  </si>
  <si>
    <t>炒青江菜</t>
    <phoneticPr fontId="1" type="noConversion"/>
  </si>
  <si>
    <t>豆 乳 雞</t>
    <phoneticPr fontId="1" type="noConversion"/>
  </si>
  <si>
    <t>火腿三丁</t>
    <phoneticPr fontId="1" type="noConversion"/>
  </si>
  <si>
    <t>玉米炒蛋</t>
    <phoneticPr fontId="1" type="noConversion"/>
  </si>
  <si>
    <t>蠔油燜雞</t>
    <phoneticPr fontId="1" type="noConversion"/>
  </si>
  <si>
    <t>黃瓜大骨</t>
    <phoneticPr fontId="1" type="noConversion"/>
  </si>
  <si>
    <t>菜脯炒蛋</t>
    <phoneticPr fontId="1" type="noConversion"/>
  </si>
  <si>
    <t>鹽酥什錦炸物</t>
    <phoneticPr fontId="1" type="noConversion"/>
  </si>
  <si>
    <t>紅蔘菜豆</t>
    <phoneticPr fontId="1" type="noConversion"/>
  </si>
  <si>
    <t>香酥魚排×1</t>
    <phoneticPr fontId="1" type="noConversion"/>
  </si>
  <si>
    <t>炸大排×1</t>
    <phoneticPr fontId="1" type="noConversion"/>
  </si>
  <si>
    <t>椒鹽肉排×1</t>
    <phoneticPr fontId="1" type="noConversion"/>
  </si>
  <si>
    <t>花枝排×1</t>
    <phoneticPr fontId="1" type="noConversion"/>
  </si>
  <si>
    <t>家鄉屈雞</t>
    <phoneticPr fontId="1" type="noConversion"/>
  </si>
  <si>
    <t>京醬肉片</t>
    <phoneticPr fontId="1" type="noConversion"/>
  </si>
  <si>
    <t>梅干菜燒肉</t>
    <phoneticPr fontId="1" type="noConversion"/>
  </si>
  <si>
    <t>沙茶雞丁</t>
    <phoneticPr fontId="1" type="noConversion"/>
  </si>
  <si>
    <t>三絲炒蛋</t>
    <phoneticPr fontId="1" type="noConversion"/>
  </si>
  <si>
    <t>雙蔥炒豆干</t>
    <phoneticPr fontId="1" type="noConversion"/>
  </si>
  <si>
    <t>青花炒肉絲</t>
    <phoneticPr fontId="1" type="noConversion"/>
  </si>
  <si>
    <t>五香滷油腐</t>
    <phoneticPr fontId="1" type="noConversion"/>
  </si>
  <si>
    <t>蒜 頭 雞</t>
    <phoneticPr fontId="1" type="noConversion"/>
  </si>
  <si>
    <t>椰香山藥捲×1</t>
    <phoneticPr fontId="1" type="noConversion"/>
  </si>
  <si>
    <t>春  捲×1</t>
    <phoneticPr fontId="1" type="noConversion"/>
  </si>
  <si>
    <t>仙草甜湯</t>
    <phoneticPr fontId="1" type="noConversion"/>
  </si>
  <si>
    <t>紫菜大骨</t>
    <phoneticPr fontId="1" type="noConversion"/>
  </si>
  <si>
    <t>豆薯蛋花</t>
    <phoneticPr fontId="1" type="noConversion"/>
  </si>
  <si>
    <t>白 菜 滷</t>
    <phoneticPr fontId="1" type="noConversion"/>
  </si>
  <si>
    <t>香蕉</t>
    <phoneticPr fontId="1" type="noConversion"/>
  </si>
  <si>
    <t>葡萄</t>
    <phoneticPr fontId="1" type="noConversion"/>
  </si>
  <si>
    <t>蘋果</t>
    <phoneticPr fontId="1" type="noConversion"/>
  </si>
  <si>
    <t>文旦</t>
    <phoneticPr fontId="1" type="noConversion"/>
  </si>
  <si>
    <t>芭樂</t>
    <phoneticPr fontId="1" type="noConversion"/>
  </si>
  <si>
    <t>水梨</t>
    <phoneticPr fontId="1" type="noConversion"/>
  </si>
  <si>
    <t>中華豆花</t>
    <phoneticPr fontId="1" type="noConversion"/>
  </si>
  <si>
    <t>菜脯炒蛋</t>
    <phoneticPr fontId="1" type="noConversion"/>
  </si>
  <si>
    <t>炒高麗菜</t>
    <phoneticPr fontId="1" type="noConversion"/>
  </si>
  <si>
    <t>炒青江菜</t>
    <phoneticPr fontId="1" type="noConversion"/>
  </si>
  <si>
    <t>香腸炒蛋</t>
    <phoneticPr fontId="1" type="noConversion"/>
  </si>
  <si>
    <t>滷味小棒天</t>
    <phoneticPr fontId="1" type="noConversion"/>
  </si>
  <si>
    <t>蔥 油 雞</t>
    <phoneticPr fontId="1" type="noConversion"/>
  </si>
  <si>
    <t>蘑 菇 雞</t>
    <phoneticPr fontId="1" type="noConversion"/>
  </si>
  <si>
    <t>三杯肉片</t>
    <phoneticPr fontId="1" type="noConversion"/>
  </si>
  <si>
    <t>照燒豬柳</t>
    <phoneticPr fontId="1" type="noConversion"/>
  </si>
  <si>
    <t>黑胡椒雞丁</t>
    <phoneticPr fontId="1" type="noConversion"/>
  </si>
  <si>
    <t>打拋豬肉</t>
    <phoneticPr fontId="1" type="noConversion"/>
  </si>
  <si>
    <t>醬爆雞丁</t>
    <phoneticPr fontId="1" type="noConversion"/>
  </si>
  <si>
    <t>蜜汁肉片</t>
    <phoneticPr fontId="1" type="noConversion"/>
  </si>
  <si>
    <t>三杯米血黑輪</t>
    <phoneticPr fontId="1" type="noConversion"/>
  </si>
  <si>
    <t>洋蔥肉絲</t>
    <phoneticPr fontId="1" type="noConversion"/>
  </si>
  <si>
    <t>越式寬粉</t>
    <phoneticPr fontId="1" type="noConversion"/>
  </si>
  <si>
    <t>雙蔥炒豆干</t>
    <phoneticPr fontId="1" type="noConversion"/>
  </si>
  <si>
    <t>回鍋豆干片</t>
    <phoneticPr fontId="1" type="noConversion"/>
  </si>
  <si>
    <t>三色魚丸</t>
    <phoneticPr fontId="1" type="noConversion"/>
  </si>
  <si>
    <t>木須炒年糕</t>
    <phoneticPr fontId="1" type="noConversion"/>
  </si>
  <si>
    <t>茄汁肉燥</t>
    <phoneticPr fontId="1" type="noConversion"/>
  </si>
  <si>
    <t>皮蛋瘦肉粥、麥克雞塊×2、小肉包×1</t>
    <phoneticPr fontId="1" type="noConversion"/>
  </si>
  <si>
    <t>芝麻球×2</t>
    <phoneticPr fontId="1" type="noConversion"/>
  </si>
  <si>
    <t>鐵板豆芽菜</t>
    <phoneticPr fontId="1" type="noConversion"/>
  </si>
  <si>
    <t>清燒白卜腐竹</t>
    <phoneticPr fontId="1" type="noConversion"/>
  </si>
  <si>
    <t>酸辣椰菜燴肉片</t>
    <phoneticPr fontId="1" type="noConversion"/>
  </si>
  <si>
    <t>蜜汁甜不辣</t>
    <phoneticPr fontId="1" type="noConversion"/>
  </si>
  <si>
    <t>木 須 肉</t>
    <phoneticPr fontId="1" type="noConversion"/>
  </si>
  <si>
    <t>黃瓜雞湯</t>
    <phoneticPr fontId="1" type="noConversion"/>
  </si>
  <si>
    <t>蔬菜濃湯</t>
    <phoneticPr fontId="1" type="noConversion"/>
  </si>
  <si>
    <t>紅茶粉條甜湯</t>
    <phoneticPr fontId="1" type="noConversion"/>
  </si>
  <si>
    <t>玉 米 湯</t>
    <phoneticPr fontId="1" type="noConversion"/>
  </si>
  <si>
    <t>金針大骨</t>
    <phoneticPr fontId="1" type="noConversion"/>
  </si>
  <si>
    <t>白 菜 滷</t>
    <phoneticPr fontId="1" type="noConversion"/>
  </si>
  <si>
    <t>沙茶冬粉</t>
    <phoneticPr fontId="1" type="noConversion"/>
  </si>
  <si>
    <t>肉末玉米</t>
    <phoneticPr fontId="1" type="noConversion"/>
  </si>
  <si>
    <t>泡菜炒豆包</t>
    <phoneticPr fontId="1" type="noConversion"/>
  </si>
  <si>
    <t>紅蘿蔔炒蛋</t>
    <phoneticPr fontId="1" type="noConversion"/>
  </si>
  <si>
    <t>三絲滑蛋</t>
    <phoneticPr fontId="1" type="noConversion"/>
  </si>
  <si>
    <t>沙嗲油腐</t>
    <phoneticPr fontId="1" type="noConversion"/>
  </si>
  <si>
    <t>滷海帶結車輪</t>
    <phoneticPr fontId="1" type="noConversion"/>
  </si>
  <si>
    <t>七味香百頁豆腐</t>
    <phoneticPr fontId="1" type="noConversion"/>
  </si>
  <si>
    <t>麻婆豆腐</t>
    <phoneticPr fontId="1" type="noConversion"/>
  </si>
  <si>
    <t>培根炒洋芋</t>
    <phoneticPr fontId="1" type="noConversion"/>
  </si>
  <si>
    <t>椒鹽地瓜條</t>
    <phoneticPr fontId="1" type="noConversion"/>
  </si>
  <si>
    <t>咖哩洋芋</t>
    <phoneticPr fontId="1" type="noConversion"/>
  </si>
  <si>
    <t>檸檬愛玉甜湯</t>
    <phoneticPr fontId="1" type="noConversion"/>
  </si>
  <si>
    <t>冬瓜大骨</t>
    <phoneticPr fontId="1" type="noConversion"/>
  </si>
  <si>
    <t>扁蒲龍骨</t>
    <phoneticPr fontId="1" type="noConversion"/>
  </si>
  <si>
    <t>蔬菜大骨</t>
    <phoneticPr fontId="1" type="noConversion"/>
  </si>
  <si>
    <t>味 噌 湯</t>
    <phoneticPr fontId="1" type="noConversion"/>
  </si>
  <si>
    <t>榨菜肉絲</t>
    <phoneticPr fontId="1" type="noConversion"/>
  </si>
  <si>
    <t>酸 辣 湯</t>
    <phoneticPr fontId="1" type="noConversion"/>
  </si>
  <si>
    <t>四神龍骨</t>
    <phoneticPr fontId="1" type="noConversion"/>
  </si>
  <si>
    <t>紫菜蛋花</t>
    <phoneticPr fontId="1" type="noConversion"/>
  </si>
  <si>
    <t>西谷米甜湯</t>
    <phoneticPr fontId="1" type="noConversion"/>
  </si>
  <si>
    <t>蘋果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</si>
</sst>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60" zoomScaleNormal="75" workbookViewId="0">
      <selection activeCell="G7" sqref="G7"/>
    </sheetView>
  </sheetViews>
  <sheetFormatPr defaultRowHeight="16.5" x14ac:dyDescent="0.25"/>
  <cols>
    <col min="1" max="1" width="7.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22" t="s">
        <v>13</v>
      </c>
      <c r="F2" s="22"/>
      <c r="G2" s="2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20.100000000000001" customHeight="1" x14ac:dyDescent="0.25">
      <c r="A3" s="23">
        <v>44803</v>
      </c>
      <c r="B3" s="13" t="s">
        <v>9</v>
      </c>
      <c r="C3" s="18" t="s">
        <v>24</v>
      </c>
      <c r="D3" s="19"/>
      <c r="E3" s="19"/>
      <c r="F3" s="19"/>
      <c r="G3" s="19"/>
      <c r="H3" s="19"/>
      <c r="I3" s="21"/>
      <c r="J3" s="18"/>
      <c r="K3" s="19"/>
      <c r="L3" s="19"/>
      <c r="M3" s="21"/>
    </row>
    <row r="4" spans="1:13" ht="20.100000000000001" customHeight="1" x14ac:dyDescent="0.25">
      <c r="A4" s="28"/>
      <c r="B4" s="13" t="s">
        <v>10</v>
      </c>
      <c r="C4" s="13" t="s">
        <v>47</v>
      </c>
      <c r="D4" s="13" t="s">
        <v>157</v>
      </c>
      <c r="E4" s="13" t="s">
        <v>48</v>
      </c>
      <c r="F4" s="3" t="s">
        <v>49</v>
      </c>
      <c r="G4" s="13" t="s">
        <v>50</v>
      </c>
      <c r="H4" s="13" t="s">
        <v>51</v>
      </c>
      <c r="I4" s="13"/>
      <c r="J4" s="13">
        <f>(K4+M4)*4+L4*9</f>
        <v>820.5</v>
      </c>
      <c r="K4" s="13">
        <v>31.1</v>
      </c>
      <c r="L4" s="13">
        <v>23.7</v>
      </c>
      <c r="M4" s="13">
        <v>120.7</v>
      </c>
    </row>
    <row r="5" spans="1:13" ht="20.100000000000001" customHeight="1" x14ac:dyDescent="0.25">
      <c r="A5" s="2">
        <v>43739</v>
      </c>
      <c r="B5" s="13" t="s">
        <v>11</v>
      </c>
      <c r="C5" s="13" t="s">
        <v>53</v>
      </c>
      <c r="D5" s="13" t="s">
        <v>151</v>
      </c>
      <c r="E5" s="13" t="s">
        <v>147</v>
      </c>
      <c r="F5" s="13" t="s">
        <v>148</v>
      </c>
      <c r="G5" s="13" t="s">
        <v>149</v>
      </c>
      <c r="H5" s="13" t="s">
        <v>150</v>
      </c>
      <c r="I5" s="13"/>
      <c r="J5" s="13">
        <f>(K5+M5)*4+L5*9</f>
        <v>836.30000000000007</v>
      </c>
      <c r="K5" s="13">
        <v>35.700000000000003</v>
      </c>
      <c r="L5" s="13">
        <v>25.1</v>
      </c>
      <c r="M5" s="13">
        <v>116.9</v>
      </c>
    </row>
    <row r="6" spans="1:13" ht="20.100000000000001" customHeight="1" x14ac:dyDescent="0.25">
      <c r="A6" s="14">
        <f>A3+1</f>
        <v>44804</v>
      </c>
      <c r="B6" s="13" t="s">
        <v>9</v>
      </c>
      <c r="C6" s="18" t="s">
        <v>26</v>
      </c>
      <c r="D6" s="19"/>
      <c r="E6" s="19"/>
      <c r="F6" s="19"/>
      <c r="G6" s="19"/>
      <c r="H6" s="19"/>
      <c r="I6" s="21"/>
      <c r="J6" s="18"/>
      <c r="K6" s="19"/>
      <c r="L6" s="19"/>
      <c r="M6" s="21"/>
    </row>
    <row r="7" spans="1:13" ht="20.100000000000001" customHeight="1" x14ac:dyDescent="0.25">
      <c r="A7" s="15" t="s">
        <v>14</v>
      </c>
      <c r="B7" s="13" t="s">
        <v>10</v>
      </c>
      <c r="C7" s="13" t="s">
        <v>54</v>
      </c>
      <c r="D7" s="13" t="s">
        <v>61</v>
      </c>
      <c r="E7" s="13" t="s">
        <v>56</v>
      </c>
      <c r="F7" s="13" t="s">
        <v>57</v>
      </c>
      <c r="G7" s="13" t="s">
        <v>55</v>
      </c>
      <c r="H7" s="13" t="s">
        <v>59</v>
      </c>
      <c r="I7" s="13" t="s">
        <v>190</v>
      </c>
      <c r="J7" s="13">
        <f t="shared" ref="J7:J14" si="0">(K7+M7)*4+L7*9</f>
        <v>842.40000000000009</v>
      </c>
      <c r="K7" s="13">
        <v>33.200000000000003</v>
      </c>
      <c r="L7" s="13">
        <v>24</v>
      </c>
      <c r="M7" s="13">
        <v>123.4</v>
      </c>
    </row>
    <row r="8" spans="1:13" ht="20.100000000000001" customHeight="1" x14ac:dyDescent="0.25">
      <c r="A8" s="2">
        <f>A5+1</f>
        <v>43740</v>
      </c>
      <c r="B8" s="13" t="s">
        <v>11</v>
      </c>
      <c r="C8" s="13" t="s">
        <v>53</v>
      </c>
      <c r="D8" s="13" t="s">
        <v>158</v>
      </c>
      <c r="E8" s="13" t="s">
        <v>152</v>
      </c>
      <c r="F8" s="13" t="s">
        <v>153</v>
      </c>
      <c r="G8" s="13" t="s">
        <v>154</v>
      </c>
      <c r="H8" s="13" t="s">
        <v>155</v>
      </c>
      <c r="I8" s="13"/>
      <c r="J8" s="13">
        <f t="shared" si="0"/>
        <v>835.1</v>
      </c>
      <c r="K8" s="13">
        <v>34</v>
      </c>
      <c r="L8" s="13">
        <v>23.9</v>
      </c>
      <c r="M8" s="13">
        <v>121</v>
      </c>
    </row>
    <row r="9" spans="1:13" ht="20.100000000000001" customHeight="1" x14ac:dyDescent="0.25">
      <c r="A9" s="23">
        <f>A6+1</f>
        <v>44805</v>
      </c>
      <c r="B9" s="13" t="s">
        <v>9</v>
      </c>
      <c r="C9" s="18" t="s">
        <v>25</v>
      </c>
      <c r="D9" s="19"/>
      <c r="E9" s="19"/>
      <c r="F9" s="19"/>
      <c r="G9" s="19"/>
      <c r="H9" s="19"/>
      <c r="I9" s="21"/>
      <c r="J9" s="18"/>
      <c r="K9" s="19"/>
      <c r="L9" s="19"/>
      <c r="M9" s="21"/>
    </row>
    <row r="10" spans="1:13" ht="20.100000000000001" customHeight="1" x14ac:dyDescent="0.25">
      <c r="A10" s="28"/>
      <c r="B10" s="13" t="s">
        <v>10</v>
      </c>
      <c r="C10" s="18" t="s">
        <v>63</v>
      </c>
      <c r="D10" s="19"/>
      <c r="E10" s="19"/>
      <c r="F10" s="19"/>
      <c r="G10" s="21"/>
      <c r="H10" s="13" t="s">
        <v>62</v>
      </c>
      <c r="I10" s="13"/>
      <c r="J10" s="13">
        <f t="shared" si="0"/>
        <v>807.90000000000009</v>
      </c>
      <c r="K10" s="13">
        <v>35.700000000000003</v>
      </c>
      <c r="L10" s="13">
        <v>27.5</v>
      </c>
      <c r="M10" s="13">
        <v>104.4</v>
      </c>
    </row>
    <row r="11" spans="1:13" ht="20.100000000000001" customHeight="1" x14ac:dyDescent="0.25">
      <c r="A11" s="2">
        <f>A8+1</f>
        <v>43741</v>
      </c>
      <c r="B11" s="13" t="s">
        <v>11</v>
      </c>
      <c r="C11" s="13" t="s">
        <v>53</v>
      </c>
      <c r="D11" s="13" t="s">
        <v>159</v>
      </c>
      <c r="E11" s="13" t="s">
        <v>160</v>
      </c>
      <c r="F11" s="13" t="s">
        <v>161</v>
      </c>
      <c r="G11" s="13" t="s">
        <v>162</v>
      </c>
      <c r="H11" s="13" t="s">
        <v>156</v>
      </c>
      <c r="I11" s="13"/>
      <c r="J11" s="13">
        <f t="shared" si="0"/>
        <v>927.2</v>
      </c>
      <c r="K11" s="13">
        <v>33.9</v>
      </c>
      <c r="L11" s="13">
        <v>26.4</v>
      </c>
      <c r="M11" s="13">
        <v>138.5</v>
      </c>
    </row>
    <row r="12" spans="1:13" ht="19.5" customHeight="1" x14ac:dyDescent="0.25">
      <c r="A12" s="23">
        <f>A9+1</f>
        <v>44806</v>
      </c>
      <c r="B12" s="13" t="s">
        <v>9</v>
      </c>
      <c r="C12" s="18" t="s">
        <v>52</v>
      </c>
      <c r="D12" s="19"/>
      <c r="E12" s="19"/>
      <c r="F12" s="19"/>
      <c r="G12" s="19"/>
      <c r="H12" s="19"/>
      <c r="I12" s="21"/>
      <c r="J12" s="18"/>
      <c r="K12" s="19"/>
      <c r="L12" s="19"/>
      <c r="M12" s="21"/>
    </row>
    <row r="13" spans="1:13" ht="20.100000000000001" customHeight="1" x14ac:dyDescent="0.25">
      <c r="A13" s="24"/>
      <c r="B13" s="13" t="s">
        <v>10</v>
      </c>
      <c r="C13" s="13" t="s">
        <v>64</v>
      </c>
      <c r="D13" s="13" t="s">
        <v>65</v>
      </c>
      <c r="E13" s="13" t="s">
        <v>66</v>
      </c>
      <c r="F13" s="13" t="s">
        <v>69</v>
      </c>
      <c r="G13" s="13" t="s">
        <v>67</v>
      </c>
      <c r="H13" s="13" t="s">
        <v>68</v>
      </c>
      <c r="I13" s="13" t="s">
        <v>253</v>
      </c>
      <c r="J13" s="13">
        <f t="shared" si="0"/>
        <v>863.6</v>
      </c>
      <c r="K13" s="13">
        <v>32.5</v>
      </c>
      <c r="L13" s="13">
        <v>26.4</v>
      </c>
      <c r="M13" s="13">
        <v>124</v>
      </c>
    </row>
    <row r="14" spans="1:13" ht="20.100000000000001" customHeight="1" x14ac:dyDescent="0.25">
      <c r="A14" s="2">
        <f>A11+1</f>
        <v>43742</v>
      </c>
      <c r="B14" s="13" t="s">
        <v>11</v>
      </c>
      <c r="C14" s="13" t="s">
        <v>53</v>
      </c>
      <c r="D14" s="13" t="s">
        <v>166</v>
      </c>
      <c r="E14" s="13" t="s">
        <v>164</v>
      </c>
      <c r="F14" s="13" t="s">
        <v>165</v>
      </c>
      <c r="G14" s="13" t="s">
        <v>55</v>
      </c>
      <c r="H14" s="13" t="s">
        <v>167</v>
      </c>
      <c r="I14" s="13"/>
      <c r="J14" s="13">
        <f t="shared" si="0"/>
        <v>851.80000000000007</v>
      </c>
      <c r="K14" s="13">
        <v>35</v>
      </c>
      <c r="L14" s="13">
        <v>25.8</v>
      </c>
      <c r="M14" s="13">
        <v>119.9</v>
      </c>
    </row>
    <row r="15" spans="1:13" ht="20.100000000000001" customHeight="1" x14ac:dyDescent="0.25">
      <c r="A15" s="14">
        <f>A12+1</f>
        <v>44807</v>
      </c>
      <c r="B15" s="13" t="s">
        <v>9</v>
      </c>
      <c r="C15" s="18" t="s">
        <v>27</v>
      </c>
      <c r="D15" s="19"/>
      <c r="E15" s="19"/>
      <c r="F15" s="19"/>
      <c r="G15" s="20"/>
      <c r="H15" s="19"/>
      <c r="I15" s="21"/>
      <c r="J15" s="18"/>
      <c r="K15" s="19"/>
      <c r="L15" s="19"/>
      <c r="M15" s="21"/>
    </row>
    <row r="16" spans="1:13" ht="20.100000000000001" customHeight="1" x14ac:dyDescent="0.25">
      <c r="A16" s="10">
        <f>A15+1</f>
        <v>44808</v>
      </c>
      <c r="B16" s="13" t="s">
        <v>9</v>
      </c>
      <c r="C16" s="18" t="s">
        <v>28</v>
      </c>
      <c r="D16" s="19"/>
      <c r="E16" s="19"/>
      <c r="F16" s="19"/>
      <c r="G16" s="19"/>
      <c r="H16" s="19"/>
      <c r="I16" s="21"/>
      <c r="J16" s="18"/>
      <c r="K16" s="19"/>
      <c r="L16" s="19"/>
      <c r="M16" s="21"/>
    </row>
  </sheetData>
  <mergeCells count="18">
    <mergeCell ref="A12:A13"/>
    <mergeCell ref="A1:M1"/>
    <mergeCell ref="C3:I3"/>
    <mergeCell ref="C6:I6"/>
    <mergeCell ref="C9:I9"/>
    <mergeCell ref="C12:I12"/>
    <mergeCell ref="A3:A4"/>
    <mergeCell ref="A9:A10"/>
    <mergeCell ref="C10:G10"/>
    <mergeCell ref="J3:M3"/>
    <mergeCell ref="J12:M12"/>
    <mergeCell ref="J9:M9"/>
    <mergeCell ref="J6:M6"/>
    <mergeCell ref="C15:I15"/>
    <mergeCell ref="C16:I16"/>
    <mergeCell ref="E2:G2"/>
    <mergeCell ref="J15:M15"/>
    <mergeCell ref="J16:M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60" zoomScaleNormal="75" workbookViewId="0">
      <selection activeCell="L26" sqref="L26"/>
    </sheetView>
  </sheetViews>
  <sheetFormatPr defaultRowHeight="16.5" x14ac:dyDescent="0.25"/>
  <cols>
    <col min="1" max="1" width="8.125" style="1" customWidth="1"/>
    <col min="2" max="2" width="5.125" style="1" customWidth="1"/>
    <col min="3" max="3" width="9" style="1"/>
    <col min="4" max="4" width="13.375" style="1" customWidth="1"/>
    <col min="5" max="5" width="12.625" style="1" customWidth="1"/>
    <col min="6" max="6" width="13.5" style="1" customWidth="1"/>
    <col min="7" max="7" width="11.75" style="1" customWidth="1"/>
    <col min="8" max="8" width="12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22" t="s">
        <v>13</v>
      </c>
      <c r="F2" s="22"/>
      <c r="G2" s="2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20.100000000000001" customHeight="1" x14ac:dyDescent="0.25">
      <c r="A3" s="24">
        <v>44809</v>
      </c>
      <c r="B3" s="4" t="s">
        <v>9</v>
      </c>
      <c r="C3" s="22" t="s">
        <v>29</v>
      </c>
      <c r="D3" s="22"/>
      <c r="E3" s="22"/>
      <c r="F3" s="22"/>
      <c r="G3" s="22"/>
      <c r="H3" s="22"/>
      <c r="I3" s="22"/>
      <c r="J3" s="18"/>
      <c r="K3" s="19"/>
      <c r="L3" s="19"/>
      <c r="M3" s="21"/>
    </row>
    <row r="4" spans="1:13" ht="20.100000000000001" customHeight="1" x14ac:dyDescent="0.25">
      <c r="A4" s="24"/>
      <c r="B4" s="13" t="s">
        <v>10</v>
      </c>
      <c r="C4" s="13" t="s">
        <v>53</v>
      </c>
      <c r="D4" s="13" t="s">
        <v>70</v>
      </c>
      <c r="E4" s="13" t="s">
        <v>71</v>
      </c>
      <c r="F4" s="13" t="s">
        <v>72</v>
      </c>
      <c r="G4" s="13" t="s">
        <v>73</v>
      </c>
      <c r="H4" s="13" t="s">
        <v>74</v>
      </c>
      <c r="I4" s="13" t="s">
        <v>191</v>
      </c>
      <c r="J4" s="13">
        <f>(K4+M4)*4+L4*9</f>
        <v>849.19999999999993</v>
      </c>
      <c r="K4" s="13">
        <v>37.9</v>
      </c>
      <c r="L4" s="13">
        <v>23.6</v>
      </c>
      <c r="M4" s="13">
        <v>121.3</v>
      </c>
    </row>
    <row r="5" spans="1:13" ht="20.100000000000001" customHeight="1" x14ac:dyDescent="0.25">
      <c r="A5" s="2">
        <f>A3</f>
        <v>44809</v>
      </c>
      <c r="B5" s="13" t="s">
        <v>11</v>
      </c>
      <c r="C5" s="13" t="s">
        <v>53</v>
      </c>
      <c r="D5" s="13" t="s">
        <v>171</v>
      </c>
      <c r="E5" s="13" t="s">
        <v>179</v>
      </c>
      <c r="F5" s="13" t="s">
        <v>189</v>
      </c>
      <c r="G5" s="13" t="s">
        <v>55</v>
      </c>
      <c r="H5" s="13" t="s">
        <v>187</v>
      </c>
      <c r="I5" s="13"/>
      <c r="J5" s="13">
        <f>(K5+M5)*4+L5*9</f>
        <v>843.4</v>
      </c>
      <c r="K5" s="13">
        <v>34.6</v>
      </c>
      <c r="L5" s="13">
        <v>25</v>
      </c>
      <c r="M5" s="13">
        <v>120</v>
      </c>
    </row>
    <row r="6" spans="1:13" ht="20.100000000000001" customHeight="1" x14ac:dyDescent="0.25">
      <c r="A6" s="23">
        <f>A3+1</f>
        <v>44810</v>
      </c>
      <c r="B6" s="13" t="s">
        <v>9</v>
      </c>
      <c r="C6" s="22" t="s">
        <v>30</v>
      </c>
      <c r="D6" s="22"/>
      <c r="E6" s="22"/>
      <c r="F6" s="22"/>
      <c r="G6" s="22"/>
      <c r="H6" s="22"/>
      <c r="I6" s="22"/>
      <c r="J6" s="18"/>
      <c r="K6" s="19"/>
      <c r="L6" s="19"/>
      <c r="M6" s="21"/>
    </row>
    <row r="7" spans="1:13" ht="20.100000000000001" customHeight="1" x14ac:dyDescent="0.25">
      <c r="A7" s="28"/>
      <c r="B7" s="13" t="s">
        <v>10</v>
      </c>
      <c r="C7" s="22" t="s">
        <v>84</v>
      </c>
      <c r="D7" s="22"/>
      <c r="E7" s="22"/>
      <c r="F7" s="22"/>
      <c r="G7" s="22"/>
      <c r="H7" s="13" t="s">
        <v>83</v>
      </c>
      <c r="I7" s="13"/>
      <c r="J7" s="13">
        <f>(K7+M7)*4+L7*9</f>
        <v>812.9</v>
      </c>
      <c r="K7" s="13">
        <v>32</v>
      </c>
      <c r="L7" s="13">
        <v>28.5</v>
      </c>
      <c r="M7" s="13">
        <v>107.1</v>
      </c>
    </row>
    <row r="8" spans="1:13" ht="20.100000000000001" customHeight="1" x14ac:dyDescent="0.25">
      <c r="A8" s="2">
        <f>A5+1</f>
        <v>44810</v>
      </c>
      <c r="B8" s="13" t="s">
        <v>11</v>
      </c>
      <c r="C8" s="13" t="s">
        <v>53</v>
      </c>
      <c r="D8" s="13" t="s">
        <v>175</v>
      </c>
      <c r="E8" s="13" t="s">
        <v>180</v>
      </c>
      <c r="F8" s="13" t="s">
        <v>185</v>
      </c>
      <c r="G8" s="13" t="s">
        <v>81</v>
      </c>
      <c r="H8" s="13" t="s">
        <v>186</v>
      </c>
      <c r="I8" s="13"/>
      <c r="J8" s="13">
        <f>(K8+M8)*4+L8*9</f>
        <v>838.59999999999991</v>
      </c>
      <c r="K8" s="13">
        <v>33.799999999999997</v>
      </c>
      <c r="L8" s="13">
        <v>26.2</v>
      </c>
      <c r="M8" s="13">
        <v>116.9</v>
      </c>
    </row>
    <row r="9" spans="1:13" ht="20.100000000000001" customHeight="1" x14ac:dyDescent="0.25">
      <c r="A9" s="14">
        <f>A6+1</f>
        <v>44811</v>
      </c>
      <c r="B9" s="13" t="s">
        <v>9</v>
      </c>
      <c r="C9" s="22" t="s">
        <v>32</v>
      </c>
      <c r="D9" s="22"/>
      <c r="E9" s="22"/>
      <c r="F9" s="22"/>
      <c r="G9" s="22"/>
      <c r="H9" s="22"/>
      <c r="I9" s="22"/>
      <c r="J9" s="18"/>
      <c r="K9" s="19"/>
      <c r="L9" s="19"/>
      <c r="M9" s="21"/>
    </row>
    <row r="10" spans="1:13" ht="20.100000000000001" customHeight="1" x14ac:dyDescent="0.25">
      <c r="A10" s="15" t="s">
        <v>14</v>
      </c>
      <c r="B10" s="13" t="s">
        <v>10</v>
      </c>
      <c r="C10" s="13" t="s">
        <v>53</v>
      </c>
      <c r="D10" s="13" t="s">
        <v>76</v>
      </c>
      <c r="E10" s="13" t="s">
        <v>168</v>
      </c>
      <c r="F10" s="13" t="s">
        <v>184</v>
      </c>
      <c r="G10" s="13" t="s">
        <v>55</v>
      </c>
      <c r="H10" s="13" t="s">
        <v>77</v>
      </c>
      <c r="I10" s="13" t="s">
        <v>192</v>
      </c>
      <c r="J10" s="13">
        <f>(K10+M10)*4+L10*9</f>
        <v>849.19999999999993</v>
      </c>
      <c r="K10" s="13">
        <v>30.7</v>
      </c>
      <c r="L10" s="13">
        <v>22</v>
      </c>
      <c r="M10" s="13">
        <v>132.1</v>
      </c>
    </row>
    <row r="11" spans="1:13" ht="20.100000000000001" customHeight="1" x14ac:dyDescent="0.25">
      <c r="A11" s="2">
        <f>A8+1</f>
        <v>44811</v>
      </c>
      <c r="B11" s="13" t="s">
        <v>11</v>
      </c>
      <c r="C11" s="13" t="s">
        <v>53</v>
      </c>
      <c r="D11" s="13" t="s">
        <v>183</v>
      </c>
      <c r="E11" s="13" t="s">
        <v>182</v>
      </c>
      <c r="F11" s="13" t="s">
        <v>181</v>
      </c>
      <c r="G11" s="13" t="s">
        <v>73</v>
      </c>
      <c r="H11" s="13" t="s">
        <v>188</v>
      </c>
      <c r="I11" s="13"/>
      <c r="J11" s="13">
        <f>(K11+M11)*4+L11*9</f>
        <v>839.7</v>
      </c>
      <c r="K11" s="13">
        <v>37.200000000000003</v>
      </c>
      <c r="L11" s="13">
        <v>24.5</v>
      </c>
      <c r="M11" s="13">
        <v>117.6</v>
      </c>
    </row>
    <row r="12" spans="1:13" ht="20.100000000000001" customHeight="1" x14ac:dyDescent="0.25">
      <c r="A12" s="23">
        <f>A9+1</f>
        <v>44812</v>
      </c>
      <c r="B12" s="13" t="s">
        <v>9</v>
      </c>
      <c r="C12" s="22" t="s">
        <v>31</v>
      </c>
      <c r="D12" s="22"/>
      <c r="E12" s="22"/>
      <c r="F12" s="22"/>
      <c r="G12" s="22"/>
      <c r="H12" s="22"/>
      <c r="I12" s="22"/>
      <c r="J12" s="18"/>
      <c r="K12" s="19"/>
      <c r="L12" s="19"/>
      <c r="M12" s="21"/>
    </row>
    <row r="13" spans="1:13" ht="20.100000000000001" customHeight="1" x14ac:dyDescent="0.25">
      <c r="A13" s="28"/>
      <c r="B13" s="13" t="s">
        <v>10</v>
      </c>
      <c r="C13" s="13" t="s">
        <v>85</v>
      </c>
      <c r="D13" s="13" t="s">
        <v>78</v>
      </c>
      <c r="E13" s="13" t="s">
        <v>79</v>
      </c>
      <c r="F13" s="13" t="s">
        <v>80</v>
      </c>
      <c r="G13" s="13" t="s">
        <v>81</v>
      </c>
      <c r="H13" s="13" t="s">
        <v>82</v>
      </c>
      <c r="I13" s="13"/>
      <c r="J13" s="13">
        <f t="shared" ref="J13" si="0">(K13+M13)*4+L13*9</f>
        <v>826.9</v>
      </c>
      <c r="K13" s="13">
        <v>34.9</v>
      </c>
      <c r="L13" s="13">
        <v>23.7</v>
      </c>
      <c r="M13" s="13">
        <v>118.5</v>
      </c>
    </row>
    <row r="14" spans="1:13" ht="20.100000000000001" customHeight="1" x14ac:dyDescent="0.25">
      <c r="A14" s="2">
        <f>A11+1</f>
        <v>44812</v>
      </c>
      <c r="B14" s="13" t="s">
        <v>11</v>
      </c>
      <c r="C14" s="18" t="s">
        <v>86</v>
      </c>
      <c r="D14" s="19"/>
      <c r="E14" s="19"/>
      <c r="F14" s="19"/>
      <c r="G14" s="19"/>
      <c r="H14" s="19"/>
      <c r="I14" s="21"/>
      <c r="J14" s="18"/>
      <c r="K14" s="19"/>
      <c r="L14" s="19"/>
      <c r="M14" s="21"/>
    </row>
  </sheetData>
  <mergeCells count="16">
    <mergeCell ref="A1:M1"/>
    <mergeCell ref="E2:G2"/>
    <mergeCell ref="C7:G7"/>
    <mergeCell ref="A6:A7"/>
    <mergeCell ref="A12:A13"/>
    <mergeCell ref="C12:I12"/>
    <mergeCell ref="J3:M3"/>
    <mergeCell ref="J6:M6"/>
    <mergeCell ref="J9:M9"/>
    <mergeCell ref="J12:M12"/>
    <mergeCell ref="J14:M14"/>
    <mergeCell ref="C3:I3"/>
    <mergeCell ref="C6:I6"/>
    <mergeCell ref="C9:I9"/>
    <mergeCell ref="A3:A4"/>
    <mergeCell ref="C14:I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60" zoomScaleNormal="75" workbookViewId="0">
      <selection activeCell="J29" sqref="J29"/>
    </sheetView>
  </sheetViews>
  <sheetFormatPr defaultRowHeight="16.5" x14ac:dyDescent="0.25"/>
  <cols>
    <col min="1" max="1" width="7.875" style="1" customWidth="1"/>
    <col min="2" max="2" width="5.25" style="1" customWidth="1"/>
    <col min="3" max="3" width="9" style="1"/>
    <col min="4" max="4" width="13.75" style="1" customWidth="1"/>
    <col min="5" max="5" width="13.5" style="1" customWidth="1"/>
    <col min="6" max="6" width="13.25" style="1" customWidth="1"/>
    <col min="7" max="7" width="11.75" style="1" customWidth="1"/>
    <col min="8" max="8" width="13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22" t="s">
        <v>13</v>
      </c>
      <c r="F2" s="22"/>
      <c r="G2" s="2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20.100000000000001" customHeight="1" x14ac:dyDescent="0.25">
      <c r="A3" s="24">
        <v>44816</v>
      </c>
      <c r="B3" s="4" t="s">
        <v>9</v>
      </c>
      <c r="C3" s="22" t="s">
        <v>33</v>
      </c>
      <c r="D3" s="22"/>
      <c r="E3" s="22"/>
      <c r="F3" s="22"/>
      <c r="G3" s="22"/>
      <c r="H3" s="22"/>
      <c r="I3" s="22"/>
      <c r="J3" s="18"/>
      <c r="K3" s="19"/>
      <c r="L3" s="19"/>
      <c r="M3" s="21"/>
    </row>
    <row r="4" spans="1:13" ht="19.5" customHeight="1" x14ac:dyDescent="0.25">
      <c r="A4" s="28"/>
      <c r="B4" s="13" t="s">
        <v>10</v>
      </c>
      <c r="C4" s="13" t="s">
        <v>53</v>
      </c>
      <c r="D4" s="13" t="s">
        <v>87</v>
      </c>
      <c r="E4" s="13" t="s">
        <v>88</v>
      </c>
      <c r="F4" s="13" t="s">
        <v>89</v>
      </c>
      <c r="G4" s="13" t="s">
        <v>90</v>
      </c>
      <c r="H4" s="13" t="s">
        <v>102</v>
      </c>
      <c r="I4" s="13" t="s">
        <v>193</v>
      </c>
      <c r="J4" s="13">
        <f>(K4+M4)*4+L4*9</f>
        <v>831.9</v>
      </c>
      <c r="K4" s="13">
        <v>36.4</v>
      </c>
      <c r="L4" s="13">
        <v>25.1</v>
      </c>
      <c r="M4" s="13">
        <v>115.1</v>
      </c>
    </row>
    <row r="5" spans="1:13" ht="20.100000000000001" customHeight="1" x14ac:dyDescent="0.25">
      <c r="A5" s="2">
        <f>A3</f>
        <v>44816</v>
      </c>
      <c r="B5" s="13" t="s">
        <v>11</v>
      </c>
      <c r="C5" s="13" t="s">
        <v>53</v>
      </c>
      <c r="D5" s="13" t="s">
        <v>172</v>
      </c>
      <c r="E5" s="13" t="s">
        <v>201</v>
      </c>
      <c r="F5" s="3" t="s">
        <v>222</v>
      </c>
      <c r="G5" s="13" t="s">
        <v>81</v>
      </c>
      <c r="H5" s="13" t="s">
        <v>225</v>
      </c>
      <c r="I5" s="13"/>
      <c r="J5" s="13">
        <f>(K5+M5)*4+L5*9</f>
        <v>889</v>
      </c>
      <c r="K5" s="13">
        <v>38.200000000000003</v>
      </c>
      <c r="L5" s="13">
        <v>29</v>
      </c>
      <c r="M5" s="13">
        <v>118.8</v>
      </c>
    </row>
    <row r="6" spans="1:13" ht="20.100000000000001" customHeight="1" x14ac:dyDescent="0.25">
      <c r="A6" s="23">
        <f>A3+1</f>
        <v>44817</v>
      </c>
      <c r="B6" s="13" t="s">
        <v>9</v>
      </c>
      <c r="C6" s="22" t="s">
        <v>21</v>
      </c>
      <c r="D6" s="22"/>
      <c r="E6" s="22"/>
      <c r="F6" s="22"/>
      <c r="G6" s="22"/>
      <c r="H6" s="22"/>
      <c r="I6" s="22"/>
      <c r="J6" s="18"/>
      <c r="K6" s="19"/>
      <c r="L6" s="19"/>
      <c r="M6" s="21"/>
    </row>
    <row r="7" spans="1:13" ht="20.100000000000001" customHeight="1" x14ac:dyDescent="0.25">
      <c r="A7" s="28"/>
      <c r="B7" s="13" t="s">
        <v>10</v>
      </c>
      <c r="C7" s="13" t="s">
        <v>103</v>
      </c>
      <c r="D7" s="13" t="s">
        <v>91</v>
      </c>
      <c r="E7" s="13" t="s">
        <v>92</v>
      </c>
      <c r="F7" s="13" t="s">
        <v>93</v>
      </c>
      <c r="G7" s="13" t="s">
        <v>55</v>
      </c>
      <c r="H7" s="13" t="s">
        <v>94</v>
      </c>
      <c r="I7" s="13"/>
      <c r="J7" s="13">
        <f>(K7+M7)*4+L7*9</f>
        <v>821.2</v>
      </c>
      <c r="K7" s="13">
        <v>35.700000000000003</v>
      </c>
      <c r="L7" s="13">
        <v>24.4</v>
      </c>
      <c r="M7" s="13">
        <v>114.7</v>
      </c>
    </row>
    <row r="8" spans="1:13" ht="20.100000000000001" customHeight="1" x14ac:dyDescent="0.25">
      <c r="A8" s="2">
        <f>A5+1</f>
        <v>44817</v>
      </c>
      <c r="B8" s="13" t="s">
        <v>11</v>
      </c>
      <c r="C8" s="13" t="s">
        <v>53</v>
      </c>
      <c r="D8" s="13" t="s">
        <v>176</v>
      </c>
      <c r="E8" s="13" t="s">
        <v>221</v>
      </c>
      <c r="F8" s="13" t="s">
        <v>217</v>
      </c>
      <c r="G8" s="13" t="s">
        <v>198</v>
      </c>
      <c r="H8" s="13" t="s">
        <v>228</v>
      </c>
      <c r="I8" s="13"/>
      <c r="J8" s="13">
        <f>(K8+M8)*4+L8*9</f>
        <v>882.30000000000007</v>
      </c>
      <c r="K8" s="13">
        <v>36.9</v>
      </c>
      <c r="L8" s="13">
        <v>28.3</v>
      </c>
      <c r="M8" s="13">
        <v>120</v>
      </c>
    </row>
    <row r="9" spans="1:13" ht="20.100000000000001" customHeight="1" x14ac:dyDescent="0.25">
      <c r="A9" s="14">
        <f>A6+1</f>
        <v>44818</v>
      </c>
      <c r="B9" s="13" t="s">
        <v>9</v>
      </c>
      <c r="C9" s="22" t="s">
        <v>34</v>
      </c>
      <c r="D9" s="22"/>
      <c r="E9" s="22"/>
      <c r="F9" s="22"/>
      <c r="G9" s="22"/>
      <c r="H9" s="22"/>
      <c r="I9" s="22"/>
      <c r="J9" s="18"/>
      <c r="K9" s="19"/>
      <c r="L9" s="19"/>
      <c r="M9" s="21"/>
    </row>
    <row r="10" spans="1:13" ht="20.100000000000001" customHeight="1" x14ac:dyDescent="0.25">
      <c r="A10" s="15" t="s">
        <v>14</v>
      </c>
      <c r="B10" s="13" t="s">
        <v>10</v>
      </c>
      <c r="C10" s="13" t="s">
        <v>53</v>
      </c>
      <c r="D10" s="13" t="s">
        <v>169</v>
      </c>
      <c r="E10" s="13" t="s">
        <v>95</v>
      </c>
      <c r="F10" s="13" t="s">
        <v>170</v>
      </c>
      <c r="G10" s="13" t="s">
        <v>96</v>
      </c>
      <c r="H10" s="13" t="s">
        <v>97</v>
      </c>
      <c r="I10" s="13" t="s">
        <v>194</v>
      </c>
      <c r="J10" s="13">
        <f>(K10+M10)*4+L10*9</f>
        <v>850.3</v>
      </c>
      <c r="K10" s="13">
        <v>32.700000000000003</v>
      </c>
      <c r="L10" s="13">
        <v>21.5</v>
      </c>
      <c r="M10" s="13">
        <v>131.5</v>
      </c>
    </row>
    <row r="11" spans="1:13" ht="20.100000000000001" customHeight="1" x14ac:dyDescent="0.25">
      <c r="A11" s="2">
        <f>A8+1</f>
        <v>44818</v>
      </c>
      <c r="B11" s="13" t="s">
        <v>11</v>
      </c>
      <c r="C11" s="13" t="s">
        <v>53</v>
      </c>
      <c r="D11" s="13" t="s">
        <v>177</v>
      </c>
      <c r="E11" s="13" t="s">
        <v>216</v>
      </c>
      <c r="F11" s="13" t="s">
        <v>220</v>
      </c>
      <c r="G11" s="13" t="s">
        <v>199</v>
      </c>
      <c r="H11" s="13" t="s">
        <v>229</v>
      </c>
      <c r="I11" s="13"/>
      <c r="J11" s="13">
        <f>(K11+M11)*4+L11*9</f>
        <v>855</v>
      </c>
      <c r="K11" s="13">
        <v>35.200000000000003</v>
      </c>
      <c r="L11" s="13">
        <v>23.8</v>
      </c>
      <c r="M11" s="13">
        <v>125</v>
      </c>
    </row>
    <row r="12" spans="1:13" ht="20.100000000000001" customHeight="1" x14ac:dyDescent="0.25">
      <c r="A12" s="23">
        <f>A9+1</f>
        <v>44819</v>
      </c>
      <c r="B12" s="13" t="s">
        <v>9</v>
      </c>
      <c r="C12" s="22" t="s">
        <v>35</v>
      </c>
      <c r="D12" s="22"/>
      <c r="E12" s="22"/>
      <c r="F12" s="22"/>
      <c r="G12" s="22"/>
      <c r="H12" s="22"/>
      <c r="I12" s="22"/>
      <c r="J12" s="18"/>
      <c r="K12" s="19"/>
      <c r="L12" s="19"/>
      <c r="M12" s="21"/>
    </row>
    <row r="13" spans="1:13" ht="20.100000000000001" customHeight="1" x14ac:dyDescent="0.25">
      <c r="A13" s="28"/>
      <c r="B13" s="13" t="s">
        <v>10</v>
      </c>
      <c r="C13" s="22" t="s">
        <v>105</v>
      </c>
      <c r="D13" s="22"/>
      <c r="E13" s="22"/>
      <c r="F13" s="22"/>
      <c r="G13" s="22"/>
      <c r="H13" s="13" t="s">
        <v>98</v>
      </c>
      <c r="I13" s="13"/>
      <c r="J13" s="13">
        <f>(K13+M13)*4+L13*9</f>
        <v>823.69999999999993</v>
      </c>
      <c r="K13" s="13">
        <v>31.7</v>
      </c>
      <c r="L13" s="13">
        <v>28.1</v>
      </c>
      <c r="M13" s="13">
        <v>111</v>
      </c>
    </row>
    <row r="14" spans="1:13" ht="20.100000000000001" customHeight="1" x14ac:dyDescent="0.25">
      <c r="A14" s="2">
        <f>A11+1</f>
        <v>44819</v>
      </c>
      <c r="B14" s="13" t="s">
        <v>11</v>
      </c>
      <c r="C14" s="13" t="s">
        <v>53</v>
      </c>
      <c r="D14" s="13" t="s">
        <v>178</v>
      </c>
      <c r="E14" s="13" t="s">
        <v>200</v>
      </c>
      <c r="F14" s="13" t="s">
        <v>219</v>
      </c>
      <c r="G14" s="13" t="s">
        <v>55</v>
      </c>
      <c r="H14" s="13" t="s">
        <v>227</v>
      </c>
      <c r="I14" s="13"/>
      <c r="J14" s="13">
        <f>(K14+M14)*4+L14*9</f>
        <v>860.8</v>
      </c>
      <c r="K14" s="13">
        <v>35</v>
      </c>
      <c r="L14" s="13">
        <v>24</v>
      </c>
      <c r="M14" s="13">
        <v>126.2</v>
      </c>
    </row>
    <row r="15" spans="1:13" ht="20.100000000000001" customHeight="1" x14ac:dyDescent="0.25">
      <c r="A15" s="23">
        <f>A12+1</f>
        <v>44820</v>
      </c>
      <c r="B15" s="13" t="s">
        <v>9</v>
      </c>
      <c r="C15" s="22" t="s">
        <v>218</v>
      </c>
      <c r="D15" s="22"/>
      <c r="E15" s="22"/>
      <c r="F15" s="22"/>
      <c r="G15" s="22"/>
      <c r="H15" s="22"/>
      <c r="I15" s="22"/>
      <c r="J15" s="18"/>
      <c r="K15" s="19"/>
      <c r="L15" s="19"/>
      <c r="M15" s="21"/>
    </row>
    <row r="16" spans="1:13" ht="20.100000000000001" customHeight="1" x14ac:dyDescent="0.25">
      <c r="A16" s="28"/>
      <c r="B16" s="13" t="s">
        <v>10</v>
      </c>
      <c r="C16" s="9" t="s">
        <v>104</v>
      </c>
      <c r="D16" s="13" t="s">
        <v>99</v>
      </c>
      <c r="E16" s="13" t="s">
        <v>100</v>
      </c>
      <c r="F16" s="13" t="s">
        <v>60</v>
      </c>
      <c r="G16" s="13" t="s">
        <v>81</v>
      </c>
      <c r="H16" s="13" t="s">
        <v>101</v>
      </c>
      <c r="I16" s="13" t="s">
        <v>190</v>
      </c>
      <c r="J16" s="13">
        <f>(K16+M16)*4+L16*9</f>
        <v>834.5</v>
      </c>
      <c r="K16" s="13">
        <v>31.6</v>
      </c>
      <c r="L16" s="13">
        <v>25.3</v>
      </c>
      <c r="M16" s="13">
        <v>120.1</v>
      </c>
    </row>
    <row r="17" spans="1:13" ht="20.100000000000001" customHeight="1" x14ac:dyDescent="0.25">
      <c r="A17" s="2">
        <f>A14+1</f>
        <v>44820</v>
      </c>
      <c r="B17" s="13" t="s">
        <v>11</v>
      </c>
      <c r="C17" s="13" t="s">
        <v>53</v>
      </c>
      <c r="D17" s="13" t="s">
        <v>163</v>
      </c>
      <c r="E17" s="13" t="s">
        <v>214</v>
      </c>
      <c r="F17" s="13" t="s">
        <v>223</v>
      </c>
      <c r="G17" s="13" t="s">
        <v>96</v>
      </c>
      <c r="H17" s="13" t="s">
        <v>226</v>
      </c>
      <c r="I17" s="13"/>
      <c r="J17" s="13">
        <f>(K17+M17)*4+L17*9</f>
        <v>863.2</v>
      </c>
      <c r="K17" s="13">
        <v>36.200000000000003</v>
      </c>
      <c r="L17" s="13">
        <v>24</v>
      </c>
      <c r="M17" s="13">
        <v>125.6</v>
      </c>
    </row>
    <row r="18" spans="1:13" ht="20.100000000000001" customHeight="1" x14ac:dyDescent="0.25">
      <c r="A18" s="14">
        <f>A15+1</f>
        <v>44821</v>
      </c>
      <c r="B18" s="13" t="s">
        <v>9</v>
      </c>
      <c r="C18" s="22" t="s">
        <v>36</v>
      </c>
      <c r="D18" s="22"/>
      <c r="E18" s="22"/>
      <c r="F18" s="22"/>
      <c r="G18" s="22"/>
      <c r="H18" s="22"/>
      <c r="I18" s="22"/>
      <c r="J18" s="18"/>
      <c r="K18" s="19"/>
      <c r="L18" s="19"/>
      <c r="M18" s="21"/>
    </row>
    <row r="19" spans="1:13" ht="20.100000000000001" customHeight="1" x14ac:dyDescent="0.25">
      <c r="A19" s="10">
        <f>A18+1</f>
        <v>44822</v>
      </c>
      <c r="B19" s="13" t="s">
        <v>9</v>
      </c>
      <c r="C19" s="22" t="s">
        <v>37</v>
      </c>
      <c r="D19" s="22"/>
      <c r="E19" s="22"/>
      <c r="F19" s="22"/>
      <c r="G19" s="22"/>
      <c r="H19" s="22"/>
      <c r="I19" s="22"/>
      <c r="J19" s="18"/>
      <c r="K19" s="19"/>
      <c r="L19" s="19"/>
      <c r="M19" s="21"/>
    </row>
  </sheetData>
  <mergeCells count="21">
    <mergeCell ref="C18:I18"/>
    <mergeCell ref="C19:I19"/>
    <mergeCell ref="J3:M3"/>
    <mergeCell ref="J6:M6"/>
    <mergeCell ref="J9:M9"/>
    <mergeCell ref="J12:M12"/>
    <mergeCell ref="J15:M15"/>
    <mergeCell ref="J18:M18"/>
    <mergeCell ref="J19:M19"/>
    <mergeCell ref="A12:A13"/>
    <mergeCell ref="C12:I12"/>
    <mergeCell ref="A15:A16"/>
    <mergeCell ref="C15:I15"/>
    <mergeCell ref="C9:I9"/>
    <mergeCell ref="C13:G13"/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60" zoomScaleNormal="75" workbookViewId="0">
      <selection activeCell="G24" sqref="G24"/>
    </sheetView>
  </sheetViews>
  <sheetFormatPr defaultRowHeight="16.5" x14ac:dyDescent="0.25"/>
  <cols>
    <col min="1" max="1" width="7.5" style="1" customWidth="1"/>
    <col min="2" max="2" width="5.75" style="1" customWidth="1"/>
    <col min="3" max="3" width="9" style="1"/>
    <col min="4" max="8" width="12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22" t="s">
        <v>13</v>
      </c>
      <c r="F2" s="22"/>
      <c r="G2" s="2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20.100000000000001" customHeight="1" x14ac:dyDescent="0.25">
      <c r="A3" s="23">
        <v>44823</v>
      </c>
      <c r="B3" s="13" t="s">
        <v>9</v>
      </c>
      <c r="C3" s="30" t="s">
        <v>38</v>
      </c>
      <c r="D3" s="31"/>
      <c r="E3" s="31"/>
      <c r="F3" s="31"/>
      <c r="G3" s="31"/>
      <c r="H3" s="31"/>
      <c r="I3" s="32"/>
      <c r="J3" s="18"/>
      <c r="K3" s="19"/>
      <c r="L3" s="19"/>
      <c r="M3" s="21"/>
    </row>
    <row r="4" spans="1:13" ht="20.100000000000001" customHeight="1" x14ac:dyDescent="0.25">
      <c r="A4" s="28"/>
      <c r="B4" s="13" t="s">
        <v>10</v>
      </c>
      <c r="C4" s="13" t="s">
        <v>53</v>
      </c>
      <c r="D4" s="13" t="s">
        <v>106</v>
      </c>
      <c r="E4" s="13" t="s">
        <v>107</v>
      </c>
      <c r="F4" s="13" t="s">
        <v>108</v>
      </c>
      <c r="G4" s="13" t="s">
        <v>109</v>
      </c>
      <c r="H4" s="13" t="s">
        <v>110</v>
      </c>
      <c r="I4" s="13" t="s">
        <v>195</v>
      </c>
      <c r="J4" s="13">
        <f>(K4+M4)*4+L4*9</f>
        <v>875.69999999999993</v>
      </c>
      <c r="K4" s="13">
        <v>39.200000000000003</v>
      </c>
      <c r="L4" s="13">
        <v>26.1</v>
      </c>
      <c r="M4" s="13">
        <v>121</v>
      </c>
    </row>
    <row r="5" spans="1:13" ht="20.100000000000001" customHeight="1" x14ac:dyDescent="0.25">
      <c r="A5" s="2">
        <f>A3</f>
        <v>44823</v>
      </c>
      <c r="B5" s="13" t="s">
        <v>11</v>
      </c>
      <c r="C5" s="13" t="s">
        <v>53</v>
      </c>
      <c r="D5" s="13" t="s">
        <v>174</v>
      </c>
      <c r="E5" s="13" t="s">
        <v>211</v>
      </c>
      <c r="F5" s="13" t="s">
        <v>240</v>
      </c>
      <c r="G5" s="13" t="s">
        <v>81</v>
      </c>
      <c r="H5" s="13" t="s">
        <v>244</v>
      </c>
      <c r="I5" s="13"/>
      <c r="J5" s="13">
        <f>(K5+M5)*4+L5*9</f>
        <v>893.40000000000009</v>
      </c>
      <c r="K5" s="13">
        <v>34.299999999999997</v>
      </c>
      <c r="L5" s="13">
        <v>27</v>
      </c>
      <c r="M5" s="13">
        <v>128.30000000000001</v>
      </c>
    </row>
    <row r="6" spans="1:13" ht="20.100000000000001" customHeight="1" x14ac:dyDescent="0.25">
      <c r="A6" s="23">
        <f>A3+1</f>
        <v>44824</v>
      </c>
      <c r="B6" s="13" t="s">
        <v>9</v>
      </c>
      <c r="C6" s="22" t="s">
        <v>39</v>
      </c>
      <c r="D6" s="22"/>
      <c r="E6" s="22"/>
      <c r="F6" s="22"/>
      <c r="G6" s="22"/>
      <c r="H6" s="22"/>
      <c r="I6" s="22"/>
      <c r="J6" s="18"/>
      <c r="K6" s="19"/>
      <c r="L6" s="19"/>
      <c r="M6" s="21"/>
    </row>
    <row r="7" spans="1:13" ht="20.100000000000001" customHeight="1" x14ac:dyDescent="0.25">
      <c r="A7" s="28"/>
      <c r="B7" s="13" t="s">
        <v>10</v>
      </c>
      <c r="C7" s="18" t="s">
        <v>123</v>
      </c>
      <c r="D7" s="19"/>
      <c r="E7" s="19"/>
      <c r="F7" s="19"/>
      <c r="G7" s="19"/>
      <c r="H7" s="21"/>
      <c r="I7" s="13"/>
      <c r="J7" s="13">
        <f>(K7+M7)*4+L7*9</f>
        <v>798.4</v>
      </c>
      <c r="K7" s="13">
        <v>32.799999999999997</v>
      </c>
      <c r="L7" s="13">
        <v>21.6</v>
      </c>
      <c r="M7" s="13">
        <v>118.2</v>
      </c>
    </row>
    <row r="8" spans="1:13" ht="20.100000000000001" customHeight="1" x14ac:dyDescent="0.25">
      <c r="A8" s="2">
        <f>A5+1</f>
        <v>44824</v>
      </c>
      <c r="B8" s="13" t="s">
        <v>11</v>
      </c>
      <c r="C8" s="13" t="s">
        <v>53</v>
      </c>
      <c r="D8" s="13" t="s">
        <v>202</v>
      </c>
      <c r="E8" s="13" t="s">
        <v>197</v>
      </c>
      <c r="F8" s="13" t="s">
        <v>231</v>
      </c>
      <c r="G8" s="13" t="s">
        <v>55</v>
      </c>
      <c r="H8" s="16" t="s">
        <v>252</v>
      </c>
      <c r="I8" s="13"/>
      <c r="J8" s="13">
        <f>(K8+M8)*4+L8*9</f>
        <v>963.7</v>
      </c>
      <c r="K8" s="13">
        <v>35</v>
      </c>
      <c r="L8" s="13">
        <v>29.3</v>
      </c>
      <c r="M8" s="13">
        <v>140</v>
      </c>
    </row>
    <row r="9" spans="1:13" ht="20.100000000000001" customHeight="1" x14ac:dyDescent="0.25">
      <c r="A9" s="14">
        <f>A6+1</f>
        <v>44825</v>
      </c>
      <c r="B9" s="13" t="s">
        <v>9</v>
      </c>
      <c r="C9" s="22" t="s">
        <v>45</v>
      </c>
      <c r="D9" s="22"/>
      <c r="E9" s="22"/>
      <c r="F9" s="22"/>
      <c r="G9" s="22"/>
      <c r="H9" s="22"/>
      <c r="I9" s="22"/>
      <c r="J9" s="18"/>
      <c r="K9" s="19"/>
      <c r="L9" s="19"/>
      <c r="M9" s="21"/>
    </row>
    <row r="10" spans="1:13" ht="20.100000000000001" customHeight="1" x14ac:dyDescent="0.25">
      <c r="A10" s="15" t="s">
        <v>16</v>
      </c>
      <c r="B10" s="13" t="s">
        <v>10</v>
      </c>
      <c r="C10" s="13" t="s">
        <v>124</v>
      </c>
      <c r="D10" s="13" t="s">
        <v>141</v>
      </c>
      <c r="E10" s="13" t="s">
        <v>111</v>
      </c>
      <c r="F10" s="13" t="s">
        <v>112</v>
      </c>
      <c r="G10" s="13" t="s">
        <v>113</v>
      </c>
      <c r="H10" s="13" t="s">
        <v>114</v>
      </c>
      <c r="I10" s="13" t="s">
        <v>192</v>
      </c>
      <c r="J10" s="13">
        <f>(K10+M10)*4+L10*9</f>
        <v>859.6</v>
      </c>
      <c r="K10" s="13">
        <v>32.6</v>
      </c>
      <c r="L10" s="13">
        <v>22</v>
      </c>
      <c r="M10" s="13">
        <v>132.80000000000001</v>
      </c>
    </row>
    <row r="11" spans="1:13" ht="20.100000000000001" customHeight="1" x14ac:dyDescent="0.25">
      <c r="A11" s="2">
        <f>A8+1</f>
        <v>44825</v>
      </c>
      <c r="B11" s="13" t="s">
        <v>11</v>
      </c>
      <c r="C11" s="13" t="s">
        <v>53</v>
      </c>
      <c r="D11" s="13" t="s">
        <v>204</v>
      </c>
      <c r="E11" s="13" t="s">
        <v>230</v>
      </c>
      <c r="F11" s="13" t="s">
        <v>241</v>
      </c>
      <c r="G11" s="13" t="s">
        <v>96</v>
      </c>
      <c r="H11" s="13" t="s">
        <v>245</v>
      </c>
      <c r="I11" s="13"/>
      <c r="J11" s="13">
        <f>(K11+M11)*4+L11*9</f>
        <v>908.7</v>
      </c>
      <c r="K11" s="13">
        <v>33.200000000000003</v>
      </c>
      <c r="L11" s="13">
        <v>29.1</v>
      </c>
      <c r="M11" s="13">
        <v>128.5</v>
      </c>
    </row>
    <row r="12" spans="1:13" ht="20.100000000000001" customHeight="1" x14ac:dyDescent="0.25">
      <c r="A12" s="23">
        <f>A9+1</f>
        <v>44826</v>
      </c>
      <c r="B12" s="13" t="s">
        <v>9</v>
      </c>
      <c r="C12" s="29" t="s">
        <v>40</v>
      </c>
      <c r="D12" s="29"/>
      <c r="E12" s="29"/>
      <c r="F12" s="29"/>
      <c r="G12" s="29"/>
      <c r="H12" s="29"/>
      <c r="I12" s="29"/>
      <c r="J12" s="18"/>
      <c r="K12" s="19"/>
      <c r="L12" s="19"/>
      <c r="M12" s="21"/>
    </row>
    <row r="13" spans="1:13" ht="20.100000000000001" customHeight="1" x14ac:dyDescent="0.25">
      <c r="A13" s="28"/>
      <c r="B13" s="13" t="s">
        <v>10</v>
      </c>
      <c r="C13" s="13" t="s">
        <v>53</v>
      </c>
      <c r="D13" s="13" t="s">
        <v>115</v>
      </c>
      <c r="E13" s="13" t="s">
        <v>116</v>
      </c>
      <c r="F13" s="13" t="s">
        <v>117</v>
      </c>
      <c r="G13" s="13" t="s">
        <v>118</v>
      </c>
      <c r="H13" s="13" t="s">
        <v>119</v>
      </c>
      <c r="I13" s="13"/>
      <c r="J13" s="13">
        <f>(K13+M13)*4+L13*9</f>
        <v>815.6</v>
      </c>
      <c r="K13" s="13">
        <v>30.6</v>
      </c>
      <c r="L13" s="13">
        <v>22.8</v>
      </c>
      <c r="M13" s="13">
        <v>122</v>
      </c>
    </row>
    <row r="14" spans="1:13" ht="20.100000000000001" customHeight="1" x14ac:dyDescent="0.25">
      <c r="A14" s="2">
        <f>A11+1</f>
        <v>44826</v>
      </c>
      <c r="B14" s="13" t="s">
        <v>11</v>
      </c>
      <c r="C14" s="13" t="s">
        <v>53</v>
      </c>
      <c r="D14" s="13" t="s">
        <v>205</v>
      </c>
      <c r="E14" s="13" t="s">
        <v>215</v>
      </c>
      <c r="F14" s="13" t="s">
        <v>239</v>
      </c>
      <c r="G14" s="13" t="s">
        <v>113</v>
      </c>
      <c r="H14" s="13" t="s">
        <v>246</v>
      </c>
      <c r="I14" s="13"/>
      <c r="J14" s="13">
        <f>(K14+M14)*4+L14*9</f>
        <v>871.3</v>
      </c>
      <c r="K14" s="13">
        <v>36</v>
      </c>
      <c r="L14" s="13">
        <v>27.7</v>
      </c>
      <c r="M14" s="13">
        <v>119.5</v>
      </c>
    </row>
    <row r="15" spans="1:13" ht="20.100000000000001" customHeight="1" x14ac:dyDescent="0.25">
      <c r="A15" s="23">
        <v>44827</v>
      </c>
      <c r="B15" s="11" t="s">
        <v>15</v>
      </c>
      <c r="C15" s="22" t="s">
        <v>44</v>
      </c>
      <c r="D15" s="22"/>
      <c r="E15" s="22"/>
      <c r="F15" s="22"/>
      <c r="G15" s="22"/>
      <c r="H15" s="22"/>
      <c r="I15" s="22"/>
      <c r="J15" s="18"/>
      <c r="K15" s="19"/>
      <c r="L15" s="19"/>
      <c r="M15" s="21"/>
    </row>
    <row r="16" spans="1:13" ht="20.100000000000001" customHeight="1" x14ac:dyDescent="0.25">
      <c r="A16" s="24"/>
      <c r="B16" s="11" t="s">
        <v>17</v>
      </c>
      <c r="C16" s="13" t="s">
        <v>125</v>
      </c>
      <c r="D16" s="13" t="s">
        <v>120</v>
      </c>
      <c r="E16" s="13" t="s">
        <v>121</v>
      </c>
      <c r="F16" s="13" t="s">
        <v>75</v>
      </c>
      <c r="G16" s="13" t="s">
        <v>73</v>
      </c>
      <c r="H16" s="13" t="s">
        <v>122</v>
      </c>
      <c r="I16" s="13" t="s">
        <v>190</v>
      </c>
      <c r="J16" s="13">
        <f>(K16+M16)*4+L16*9</f>
        <v>861.6</v>
      </c>
      <c r="K16" s="13">
        <v>34.200000000000003</v>
      </c>
      <c r="L16" s="13">
        <v>28</v>
      </c>
      <c r="M16" s="13">
        <v>118.2</v>
      </c>
    </row>
    <row r="17" spans="1:13" ht="20.100000000000001" customHeight="1" x14ac:dyDescent="0.25">
      <c r="A17" s="2">
        <f>A15</f>
        <v>44827</v>
      </c>
      <c r="B17" s="11" t="s">
        <v>18</v>
      </c>
      <c r="C17" s="13" t="s">
        <v>53</v>
      </c>
      <c r="D17" s="13" t="s">
        <v>203</v>
      </c>
      <c r="E17" s="13" t="s">
        <v>224</v>
      </c>
      <c r="F17" s="6" t="s">
        <v>237</v>
      </c>
      <c r="G17" s="13" t="s">
        <v>55</v>
      </c>
      <c r="H17" s="13" t="s">
        <v>247</v>
      </c>
      <c r="I17" s="7"/>
      <c r="J17" s="13">
        <f>(K17+M17)*4+L17*9</f>
        <v>838.5</v>
      </c>
      <c r="K17" s="13">
        <v>34.799999999999997</v>
      </c>
      <c r="L17" s="13">
        <v>25.3</v>
      </c>
      <c r="M17" s="13">
        <v>117.9</v>
      </c>
    </row>
    <row r="18" spans="1:13" ht="20.100000000000001" customHeight="1" x14ac:dyDescent="0.25">
      <c r="A18" s="14">
        <f>A15+1</f>
        <v>44828</v>
      </c>
      <c r="B18" s="11" t="s">
        <v>15</v>
      </c>
      <c r="C18" s="33" t="s">
        <v>41</v>
      </c>
      <c r="D18" s="34"/>
      <c r="E18" s="34"/>
      <c r="F18" s="34"/>
      <c r="G18" s="34"/>
      <c r="H18" s="34"/>
      <c r="I18" s="35"/>
      <c r="J18" s="18"/>
      <c r="K18" s="19"/>
      <c r="L18" s="19"/>
      <c r="M18" s="21"/>
    </row>
    <row r="19" spans="1:13" ht="20.100000000000001" customHeight="1" x14ac:dyDescent="0.25">
      <c r="A19" s="10">
        <f>A18+1</f>
        <v>44829</v>
      </c>
      <c r="B19" s="12" t="s">
        <v>15</v>
      </c>
      <c r="C19" s="33" t="s">
        <v>19</v>
      </c>
      <c r="D19" s="34"/>
      <c r="E19" s="34"/>
      <c r="F19" s="34"/>
      <c r="G19" s="34"/>
      <c r="H19" s="34"/>
      <c r="I19" s="35"/>
      <c r="J19" s="18"/>
      <c r="K19" s="19"/>
      <c r="L19" s="19"/>
      <c r="M19" s="21"/>
    </row>
  </sheetData>
  <mergeCells count="21">
    <mergeCell ref="C15:I15"/>
    <mergeCell ref="C18:I18"/>
    <mergeCell ref="C19:I19"/>
    <mergeCell ref="A15:A16"/>
    <mergeCell ref="J3:M3"/>
    <mergeCell ref="J6:M6"/>
    <mergeCell ref="J9:M9"/>
    <mergeCell ref="J12:M12"/>
    <mergeCell ref="J15:M15"/>
    <mergeCell ref="J18:M18"/>
    <mergeCell ref="J19:M19"/>
    <mergeCell ref="A1:M1"/>
    <mergeCell ref="E2:G2"/>
    <mergeCell ref="A12:A13"/>
    <mergeCell ref="C12:I12"/>
    <mergeCell ref="A3:A4"/>
    <mergeCell ref="C3:I3"/>
    <mergeCell ref="A6:A7"/>
    <mergeCell ref="C6:I6"/>
    <mergeCell ref="C9:I9"/>
    <mergeCell ref="C7:H7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="75" zoomScaleNormal="75" zoomScaleSheetLayoutView="75" workbookViewId="0">
      <selection activeCell="S26" sqref="S26"/>
    </sheetView>
  </sheetViews>
  <sheetFormatPr defaultRowHeight="16.5" x14ac:dyDescent="0.25"/>
  <cols>
    <col min="1" max="1" width="7.5" style="1" customWidth="1"/>
    <col min="2" max="2" width="5.75" style="1" customWidth="1"/>
    <col min="3" max="3" width="9" style="1"/>
    <col min="4" max="8" width="12.625" style="1" customWidth="1"/>
    <col min="9" max="9" width="7.75" style="1" customWidth="1"/>
    <col min="10" max="10" width="9.375" style="1" customWidth="1"/>
    <col min="11" max="16384" width="9" style="1"/>
  </cols>
  <sheetData>
    <row r="1" spans="1:13" ht="36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22" t="s">
        <v>13</v>
      </c>
      <c r="F2" s="22"/>
      <c r="G2" s="2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19.5" customHeight="1" x14ac:dyDescent="0.25">
      <c r="A3" s="24">
        <v>44830</v>
      </c>
      <c r="B3" s="17" t="s">
        <v>15</v>
      </c>
      <c r="C3" s="22" t="s">
        <v>42</v>
      </c>
      <c r="D3" s="22"/>
      <c r="E3" s="22"/>
      <c r="F3" s="22"/>
      <c r="G3" s="22"/>
      <c r="H3" s="22"/>
      <c r="I3" s="22"/>
      <c r="J3" s="18"/>
      <c r="K3" s="19"/>
      <c r="L3" s="19"/>
      <c r="M3" s="21"/>
    </row>
    <row r="4" spans="1:13" ht="20.100000000000001" customHeight="1" x14ac:dyDescent="0.25">
      <c r="A4" s="24"/>
      <c r="B4" s="11" t="s">
        <v>17</v>
      </c>
      <c r="C4" s="13" t="s">
        <v>53</v>
      </c>
      <c r="D4" s="13" t="s">
        <v>126</v>
      </c>
      <c r="E4" s="13" t="s">
        <v>127</v>
      </c>
      <c r="F4" s="13" t="s">
        <v>128</v>
      </c>
      <c r="G4" s="13" t="s">
        <v>81</v>
      </c>
      <c r="H4" s="13" t="s">
        <v>129</v>
      </c>
      <c r="I4" s="13" t="s">
        <v>194</v>
      </c>
      <c r="J4" s="13">
        <f>(K4+M4)*4+L4*9</f>
        <v>845.4</v>
      </c>
      <c r="K4" s="13">
        <v>33.700000000000003</v>
      </c>
      <c r="L4" s="13">
        <v>24.2</v>
      </c>
      <c r="M4" s="13">
        <v>123.2</v>
      </c>
    </row>
    <row r="5" spans="1:13" ht="20.100000000000001" customHeight="1" x14ac:dyDescent="0.25">
      <c r="A5" s="2">
        <f>A3</f>
        <v>44830</v>
      </c>
      <c r="B5" s="11" t="s">
        <v>18</v>
      </c>
      <c r="C5" s="13" t="s">
        <v>53</v>
      </c>
      <c r="D5" s="13" t="s">
        <v>173</v>
      </c>
      <c r="E5" s="13" t="s">
        <v>234</v>
      </c>
      <c r="F5" s="6" t="s">
        <v>242</v>
      </c>
      <c r="G5" s="13" t="s">
        <v>55</v>
      </c>
      <c r="H5" s="13" t="s">
        <v>249</v>
      </c>
      <c r="I5" s="7"/>
      <c r="J5" s="13">
        <f>(K5+M5)*4+L5*9</f>
        <v>912.1</v>
      </c>
      <c r="K5" s="13">
        <v>31.9</v>
      </c>
      <c r="L5" s="13">
        <v>26.9</v>
      </c>
      <c r="M5" s="13">
        <v>135.6</v>
      </c>
    </row>
    <row r="6" spans="1:13" ht="20.100000000000001" customHeight="1" x14ac:dyDescent="0.25">
      <c r="A6" s="23">
        <f>A3+1</f>
        <v>44831</v>
      </c>
      <c r="B6" s="11" t="s">
        <v>15</v>
      </c>
      <c r="C6" s="29" t="s">
        <v>22</v>
      </c>
      <c r="D6" s="29"/>
      <c r="E6" s="29"/>
      <c r="F6" s="29"/>
      <c r="G6" s="29"/>
      <c r="H6" s="29"/>
      <c r="I6" s="29"/>
      <c r="J6" s="18"/>
      <c r="K6" s="19"/>
      <c r="L6" s="19"/>
      <c r="M6" s="21"/>
    </row>
    <row r="7" spans="1:13" ht="20.100000000000001" customHeight="1" x14ac:dyDescent="0.25">
      <c r="A7" s="28"/>
      <c r="B7" s="11" t="s">
        <v>17</v>
      </c>
      <c r="C7" s="16" t="s">
        <v>143</v>
      </c>
      <c r="D7" s="13" t="s">
        <v>130</v>
      </c>
      <c r="E7" s="13" t="s">
        <v>131</v>
      </c>
      <c r="F7" s="13" t="s">
        <v>132</v>
      </c>
      <c r="G7" s="13" t="s">
        <v>133</v>
      </c>
      <c r="H7" s="13" t="s">
        <v>134</v>
      </c>
      <c r="I7" s="7"/>
      <c r="J7" s="13">
        <f>(K7+M7)*4+L7*9</f>
        <v>821.19999999999993</v>
      </c>
      <c r="K7" s="13">
        <v>35.299999999999997</v>
      </c>
      <c r="L7" s="13">
        <v>24.4</v>
      </c>
      <c r="M7" s="13">
        <v>115.1</v>
      </c>
    </row>
    <row r="8" spans="1:13" ht="20.100000000000001" customHeight="1" x14ac:dyDescent="0.25">
      <c r="A8" s="2">
        <f>A5+1</f>
        <v>44831</v>
      </c>
      <c r="B8" s="11" t="s">
        <v>18</v>
      </c>
      <c r="C8" s="13" t="s">
        <v>53</v>
      </c>
      <c r="D8" s="13" t="s">
        <v>206</v>
      </c>
      <c r="E8" s="13" t="s">
        <v>233</v>
      </c>
      <c r="F8" s="13" t="s">
        <v>232</v>
      </c>
      <c r="G8" s="13" t="s">
        <v>198</v>
      </c>
      <c r="H8" s="13" t="s">
        <v>250</v>
      </c>
      <c r="I8" s="7"/>
      <c r="J8" s="13">
        <f>(K8+M8)*4+L8*9</f>
        <v>861.90000000000009</v>
      </c>
      <c r="K8" s="13">
        <v>34.5</v>
      </c>
      <c r="L8" s="13">
        <v>26.3</v>
      </c>
      <c r="M8" s="13">
        <v>121.8</v>
      </c>
    </row>
    <row r="9" spans="1:13" ht="20.100000000000001" customHeight="1" x14ac:dyDescent="0.25">
      <c r="A9" s="14">
        <f>A6+1</f>
        <v>44832</v>
      </c>
      <c r="B9" s="11" t="s">
        <v>15</v>
      </c>
      <c r="C9" s="29" t="s">
        <v>46</v>
      </c>
      <c r="D9" s="29"/>
      <c r="E9" s="29"/>
      <c r="F9" s="29"/>
      <c r="G9" s="29"/>
      <c r="H9" s="29"/>
      <c r="I9" s="29"/>
      <c r="J9" s="18"/>
      <c r="K9" s="19"/>
      <c r="L9" s="19"/>
      <c r="M9" s="21"/>
    </row>
    <row r="10" spans="1:13" ht="20.100000000000001" customHeight="1" x14ac:dyDescent="0.25">
      <c r="A10" s="15" t="s">
        <v>16</v>
      </c>
      <c r="B10" s="8" t="s">
        <v>17</v>
      </c>
      <c r="C10" s="13" t="s">
        <v>53</v>
      </c>
      <c r="D10" s="13" t="s">
        <v>146</v>
      </c>
      <c r="E10" s="13" t="s">
        <v>135</v>
      </c>
      <c r="F10" s="13" t="s">
        <v>136</v>
      </c>
      <c r="G10" s="13" t="s">
        <v>96</v>
      </c>
      <c r="H10" s="13" t="s">
        <v>58</v>
      </c>
      <c r="I10" s="13" t="s">
        <v>190</v>
      </c>
      <c r="J10" s="13">
        <f>(K10+M10)*4+L10*9</f>
        <v>852.5</v>
      </c>
      <c r="K10" s="13">
        <v>30</v>
      </c>
      <c r="L10" s="13">
        <v>19.7</v>
      </c>
      <c r="M10" s="13">
        <v>138.80000000000001</v>
      </c>
    </row>
    <row r="11" spans="1:13" s="5" customFormat="1" ht="20.100000000000001" customHeight="1" x14ac:dyDescent="0.25">
      <c r="A11" s="2">
        <f>A8+1</f>
        <v>44832</v>
      </c>
      <c r="B11" s="11" t="s">
        <v>18</v>
      </c>
      <c r="C11" s="13" t="s">
        <v>53</v>
      </c>
      <c r="D11" s="13" t="s">
        <v>207</v>
      </c>
      <c r="E11" s="16" t="s">
        <v>210</v>
      </c>
      <c r="F11" s="3" t="s">
        <v>238</v>
      </c>
      <c r="G11" s="16" t="s">
        <v>113</v>
      </c>
      <c r="H11" s="16" t="s">
        <v>248</v>
      </c>
      <c r="I11" s="7"/>
      <c r="J11" s="13">
        <f>(K11+M11)*4+L11*9</f>
        <v>873.09999999999991</v>
      </c>
      <c r="K11" s="13">
        <v>33.9</v>
      </c>
      <c r="L11" s="13">
        <v>28.7</v>
      </c>
      <c r="M11" s="13">
        <v>119.8</v>
      </c>
    </row>
    <row r="12" spans="1:13" ht="20.100000000000001" customHeight="1" x14ac:dyDescent="0.25">
      <c r="A12" s="23">
        <f>A9+1</f>
        <v>44833</v>
      </c>
      <c r="B12" s="11" t="s">
        <v>9</v>
      </c>
      <c r="C12" s="29" t="s">
        <v>43</v>
      </c>
      <c r="D12" s="29"/>
      <c r="E12" s="29"/>
      <c r="F12" s="29"/>
      <c r="G12" s="29"/>
      <c r="H12" s="29"/>
      <c r="I12" s="29"/>
      <c r="J12" s="18"/>
      <c r="K12" s="19"/>
      <c r="L12" s="19"/>
      <c r="M12" s="21"/>
    </row>
    <row r="13" spans="1:13" ht="20.100000000000001" customHeight="1" x14ac:dyDescent="0.25">
      <c r="A13" s="28"/>
      <c r="B13" s="11" t="s">
        <v>10</v>
      </c>
      <c r="C13" s="22" t="s">
        <v>142</v>
      </c>
      <c r="D13" s="22"/>
      <c r="E13" s="22"/>
      <c r="F13" s="22"/>
      <c r="G13" s="22"/>
      <c r="H13" s="13" t="s">
        <v>137</v>
      </c>
      <c r="I13" s="7"/>
      <c r="J13" s="13">
        <f>(K13+M13)*4+L13*9</f>
        <v>800.80000000000007</v>
      </c>
      <c r="K13" s="13">
        <v>30.8</v>
      </c>
      <c r="L13" s="13">
        <v>28</v>
      </c>
      <c r="M13" s="13">
        <v>106.4</v>
      </c>
    </row>
    <row r="14" spans="1:13" ht="20.100000000000001" customHeight="1" x14ac:dyDescent="0.25">
      <c r="A14" s="2">
        <f>A11+1</f>
        <v>44833</v>
      </c>
      <c r="B14" s="11" t="s">
        <v>11</v>
      </c>
      <c r="C14" s="13" t="s">
        <v>53</v>
      </c>
      <c r="D14" s="16" t="s">
        <v>208</v>
      </c>
      <c r="E14" s="16" t="s">
        <v>212</v>
      </c>
      <c r="F14" s="16" t="s">
        <v>236</v>
      </c>
      <c r="G14" s="13" t="s">
        <v>81</v>
      </c>
      <c r="H14" s="13" t="s">
        <v>243</v>
      </c>
      <c r="I14" s="16"/>
      <c r="J14" s="13">
        <f>(K14+M14)*4+L14*9</f>
        <v>936.69999999999993</v>
      </c>
      <c r="K14" s="13">
        <v>37.6</v>
      </c>
      <c r="L14" s="13">
        <v>29.5</v>
      </c>
      <c r="M14" s="13">
        <v>130.19999999999999</v>
      </c>
    </row>
    <row r="15" spans="1:13" ht="20.100000000000001" customHeight="1" x14ac:dyDescent="0.25">
      <c r="A15" s="23">
        <f>A12+1</f>
        <v>44834</v>
      </c>
      <c r="B15" s="11" t="s">
        <v>9</v>
      </c>
      <c r="C15" s="29" t="s">
        <v>23</v>
      </c>
      <c r="D15" s="29"/>
      <c r="E15" s="29"/>
      <c r="F15" s="29"/>
      <c r="G15" s="29"/>
      <c r="H15" s="29"/>
      <c r="I15" s="29"/>
      <c r="J15" s="18"/>
      <c r="K15" s="19"/>
      <c r="L15" s="19"/>
      <c r="M15" s="21"/>
    </row>
    <row r="16" spans="1:13" ht="20.100000000000001" customHeight="1" x14ac:dyDescent="0.25">
      <c r="A16" s="24"/>
      <c r="B16" s="8" t="s">
        <v>10</v>
      </c>
      <c r="C16" s="13" t="s">
        <v>144</v>
      </c>
      <c r="D16" s="16" t="s">
        <v>138</v>
      </c>
      <c r="E16" s="16" t="s">
        <v>139</v>
      </c>
      <c r="F16" s="16" t="s">
        <v>145</v>
      </c>
      <c r="G16" s="16" t="s">
        <v>113</v>
      </c>
      <c r="H16" s="16" t="s">
        <v>140</v>
      </c>
      <c r="I16" s="3" t="s">
        <v>196</v>
      </c>
      <c r="J16" s="13">
        <f>(K16+M16)*4+L16*9</f>
        <v>837.69999999999993</v>
      </c>
      <c r="K16" s="13">
        <v>37.799999999999997</v>
      </c>
      <c r="L16" s="13">
        <v>25.7</v>
      </c>
      <c r="M16" s="13">
        <v>113.8</v>
      </c>
    </row>
    <row r="17" spans="1:13" s="5" customFormat="1" ht="20.100000000000001" customHeight="1" x14ac:dyDescent="0.25">
      <c r="A17" s="2">
        <f>A14+1</f>
        <v>44834</v>
      </c>
      <c r="B17" s="11" t="s">
        <v>11</v>
      </c>
      <c r="C17" s="13" t="s">
        <v>53</v>
      </c>
      <c r="D17" s="16" t="s">
        <v>209</v>
      </c>
      <c r="E17" s="16" t="s">
        <v>213</v>
      </c>
      <c r="F17" s="16" t="s">
        <v>235</v>
      </c>
      <c r="G17" s="13" t="s">
        <v>55</v>
      </c>
      <c r="H17" s="16" t="s">
        <v>251</v>
      </c>
      <c r="I17" s="7"/>
      <c r="J17" s="13">
        <f>(K17+M17)*4+L17*9</f>
        <v>858.59999999999991</v>
      </c>
      <c r="K17" s="13">
        <v>39</v>
      </c>
      <c r="L17" s="13">
        <v>26.2</v>
      </c>
      <c r="M17" s="13">
        <v>116.7</v>
      </c>
    </row>
  </sheetData>
  <mergeCells count="17">
    <mergeCell ref="J9:M9"/>
    <mergeCell ref="J12:M12"/>
    <mergeCell ref="J15:M15"/>
    <mergeCell ref="A3:A4"/>
    <mergeCell ref="C3:I3"/>
    <mergeCell ref="A12:A13"/>
    <mergeCell ref="C12:I12"/>
    <mergeCell ref="C15:I15"/>
    <mergeCell ref="C9:I9"/>
    <mergeCell ref="A15:A16"/>
    <mergeCell ref="C13:G13"/>
    <mergeCell ref="A1:M1"/>
    <mergeCell ref="E2:G2"/>
    <mergeCell ref="A6:A7"/>
    <mergeCell ref="C6:I6"/>
    <mergeCell ref="J3:M3"/>
    <mergeCell ref="J6:M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9-1</vt:lpstr>
      <vt:lpstr>9-2</vt:lpstr>
      <vt:lpstr>9-3</vt:lpstr>
      <vt:lpstr>9-4</vt:lpstr>
      <vt:lpstr>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2022-08-30T01:32:06Z</cp:lastPrinted>
  <dcterms:created xsi:type="dcterms:W3CDTF">2019-09-11T00:38:30Z</dcterms:created>
  <dcterms:modified xsi:type="dcterms:W3CDTF">2022-09-01T06:35:36Z</dcterms:modified>
</cp:coreProperties>
</file>