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585" activeTab="1"/>
  </bookViews>
  <sheets>
    <sheet name="1-1" sheetId="2" r:id="rId1"/>
    <sheet name="1-2" sheetId="1" r:id="rId2"/>
    <sheet name="1-3" sheetId="3" r:id="rId3"/>
  </sheets>
  <definedNames>
    <definedName name="_xlnm._FilterDatabase" localSheetId="0" hidden="1">'1-1'!$A$2:$M$20</definedName>
    <definedName name="_xlnm._FilterDatabase" localSheetId="1" hidden="1">'1-2'!$A$2:$S$23</definedName>
    <definedName name="_xlnm._FilterDatabase" localSheetId="2" hidden="1">'1-3'!$A$2:$M$13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3" l="1"/>
  <c r="J10" i="3"/>
  <c r="J8" i="3"/>
  <c r="J7" i="3"/>
  <c r="J5" i="3"/>
  <c r="J4" i="3"/>
  <c r="J23" i="1"/>
  <c r="J22" i="1"/>
  <c r="J20" i="1"/>
  <c r="J19" i="1"/>
  <c r="J17" i="1"/>
  <c r="J16" i="1"/>
  <c r="J14" i="1"/>
  <c r="J13" i="1"/>
  <c r="J11" i="1"/>
  <c r="J10" i="1"/>
  <c r="J8" i="1"/>
  <c r="J7" i="1"/>
  <c r="J5" i="1"/>
  <c r="J4" i="1"/>
  <c r="J20" i="2"/>
  <c r="J19" i="2"/>
  <c r="J17" i="2"/>
  <c r="J16" i="2"/>
  <c r="J14" i="2"/>
  <c r="J13" i="2"/>
  <c r="J11" i="2"/>
  <c r="J10" i="2"/>
  <c r="J8" i="2"/>
  <c r="J7" i="2"/>
  <c r="J5" i="2"/>
  <c r="J4" i="2"/>
  <c r="A13" i="3" l="1"/>
  <c r="A5" i="3"/>
  <c r="A8" i="3" s="1"/>
  <c r="A11" i="3" s="1"/>
  <c r="A6" i="3"/>
  <c r="A9" i="3" s="1"/>
  <c r="A12" i="3" s="1"/>
  <c r="A6" i="2"/>
  <c r="A9" i="2" s="1"/>
  <c r="A12" i="2" s="1"/>
  <c r="A15" i="2" s="1"/>
  <c r="A18" i="2" s="1"/>
  <c r="A5" i="2"/>
  <c r="A8" i="2" s="1"/>
  <c r="A11" i="2" s="1"/>
  <c r="A14" i="2" s="1"/>
  <c r="A17" i="2" s="1"/>
  <c r="A20" i="2" s="1"/>
  <c r="A5" i="1"/>
  <c r="A8" i="1" l="1"/>
  <c r="A11" i="1" s="1"/>
  <c r="A14" i="1" s="1"/>
  <c r="A6" i="1"/>
  <c r="A9" i="1" s="1"/>
  <c r="A12" i="1" s="1"/>
  <c r="A15" i="1" l="1"/>
  <c r="A18" i="1" s="1"/>
  <c r="A21" i="1" s="1"/>
  <c r="A17" i="1"/>
  <c r="A20" i="1" s="1"/>
  <c r="A23" i="1" s="1"/>
</calcChain>
</file>

<file path=xl/sharedStrings.xml><?xml version="1.0" encoding="utf-8"?>
<sst xmlns="http://schemas.openxmlformats.org/spreadsheetml/2006/main" count="295" uniqueCount="165">
  <si>
    <t>日期</t>
    <phoneticPr fontId="1" type="noConversion"/>
  </si>
  <si>
    <t>餐食</t>
    <phoneticPr fontId="1" type="noConversion"/>
  </si>
  <si>
    <t>主食</t>
    <phoneticPr fontId="1" type="noConversion"/>
  </si>
  <si>
    <t>湯</t>
    <phoneticPr fontId="1" type="noConversion"/>
  </si>
  <si>
    <t>其他</t>
    <phoneticPr fontId="1" type="noConversion"/>
  </si>
  <si>
    <t>熱量(kcal)</t>
    <phoneticPr fontId="1" type="noConversion"/>
  </si>
  <si>
    <t>蛋白質(g)</t>
    <phoneticPr fontId="1" type="noConversion"/>
  </si>
  <si>
    <t>脂肪(g)</t>
    <phoneticPr fontId="1" type="noConversion"/>
  </si>
  <si>
    <t>醣類(g)</t>
    <phoneticPr fontId="1" type="noConversion"/>
  </si>
  <si>
    <t>早</t>
    <phoneticPr fontId="1" type="noConversion"/>
  </si>
  <si>
    <t>午</t>
    <phoneticPr fontId="1" type="noConversion"/>
  </si>
  <si>
    <t>晚</t>
    <phoneticPr fontId="1" type="noConversion"/>
  </si>
  <si>
    <t>主       菜</t>
    <phoneticPr fontId="1" type="noConversion"/>
  </si>
  <si>
    <t>副                  菜</t>
    <phoneticPr fontId="1" type="noConversion"/>
  </si>
  <si>
    <t>巧克力厚片、水煮蛋、牛奶</t>
    <phoneticPr fontId="1" type="noConversion"/>
  </si>
  <si>
    <t>蘿蔔糕、光泉蜜茶</t>
    <phoneticPr fontId="1" type="noConversion"/>
  </si>
  <si>
    <t>菠蘿麵包、水煮蛋、巧克力奶茶</t>
    <phoneticPr fontId="1" type="noConversion"/>
  </si>
  <si>
    <t>手捲、光泉檸檬茶</t>
    <phoneticPr fontId="1" type="noConversion"/>
  </si>
  <si>
    <t>煎餃、豆漿</t>
    <phoneticPr fontId="1" type="noConversion"/>
  </si>
  <si>
    <t>起司蛋堡、伯爵奶茶</t>
    <phoneticPr fontId="1" type="noConversion"/>
  </si>
  <si>
    <t>藍莓厚片、餐包、牛奶</t>
    <phoneticPr fontId="1" type="noConversion"/>
  </si>
  <si>
    <t>炒小白菜</t>
  </si>
  <si>
    <t>炒 菠 菜</t>
  </si>
  <si>
    <t>炒高麗菜</t>
  </si>
  <si>
    <t>炒 油 菜</t>
  </si>
  <si>
    <t>炒大陸妹</t>
  </si>
  <si>
    <t>味 噌 湯</t>
  </si>
  <si>
    <t>白米飯</t>
    <phoneticPr fontId="1" type="noConversion"/>
  </si>
  <si>
    <t>紅蔘花菜</t>
    <phoneticPr fontId="1" type="noConversion"/>
  </si>
  <si>
    <t>五香滷油腐</t>
    <phoneticPr fontId="1" type="noConversion"/>
  </si>
  <si>
    <t>鐵板豆芽菜</t>
    <phoneticPr fontId="1" type="noConversion"/>
  </si>
  <si>
    <t>紅燒豆腐</t>
    <phoneticPr fontId="1" type="noConversion"/>
  </si>
  <si>
    <t>炒青江菜</t>
    <phoneticPr fontId="1" type="noConversion"/>
  </si>
  <si>
    <t>起司蛋三明治、立頓紅茶</t>
    <phoneticPr fontId="1" type="noConversion"/>
  </si>
  <si>
    <t>饅頭夾蛋、牛奶</t>
    <phoneticPr fontId="1" type="noConversion"/>
  </si>
  <si>
    <t>炒麵、滷蛋×1、紅茶</t>
    <phoneticPr fontId="1" type="noConversion"/>
  </si>
  <si>
    <t>玉米炒蛋</t>
    <phoneticPr fontId="1" type="noConversion"/>
  </si>
  <si>
    <t>炒 菠 菜</t>
    <phoneticPr fontId="1" type="noConversion"/>
  </si>
  <si>
    <t>香蕉</t>
    <phoneticPr fontId="1" type="noConversion"/>
  </si>
  <si>
    <t>炒高麗菜</t>
    <phoneticPr fontId="1" type="noConversion"/>
  </si>
  <si>
    <t>仙草甜湯</t>
    <phoneticPr fontId="1" type="noConversion"/>
  </si>
  <si>
    <t>珍珠奶茶甜湯</t>
    <phoneticPr fontId="1" type="noConversion"/>
  </si>
  <si>
    <t>炒大陸妹</t>
    <phoneticPr fontId="1" type="noConversion"/>
  </si>
  <si>
    <t>紅蘿蔔炒蛋</t>
    <phoneticPr fontId="1" type="noConversion"/>
  </si>
  <si>
    <t>滷味小棒天</t>
    <phoneticPr fontId="1" type="noConversion"/>
  </si>
  <si>
    <t>起司年糕</t>
    <phoneticPr fontId="1" type="noConversion"/>
  </si>
  <si>
    <t>螞蟻上樹</t>
    <phoneticPr fontId="1" type="noConversion"/>
  </si>
  <si>
    <t>金瓜冬粉</t>
    <phoneticPr fontId="1" type="noConversion"/>
  </si>
  <si>
    <t>泡菜炒豆包</t>
    <phoneticPr fontId="1" type="noConversion"/>
  </si>
  <si>
    <t>黑胡椒毛豆莢</t>
    <phoneticPr fontId="1" type="noConversion"/>
  </si>
  <si>
    <t>九塔茄子</t>
    <phoneticPr fontId="1" type="noConversion"/>
  </si>
  <si>
    <t>椒鹽甜不辣</t>
    <phoneticPr fontId="1" type="noConversion"/>
  </si>
  <si>
    <t>麻婆豆腐</t>
    <phoneticPr fontId="1" type="noConversion"/>
  </si>
  <si>
    <t>紅燒蘿蔔</t>
    <phoneticPr fontId="1" type="noConversion"/>
  </si>
  <si>
    <t>薑絲扁蒲</t>
    <phoneticPr fontId="1" type="noConversion"/>
  </si>
  <si>
    <t>黃 瓜 湯</t>
    <phoneticPr fontId="1" type="noConversion"/>
  </si>
  <si>
    <t>蘿 蔔 湯</t>
    <phoneticPr fontId="1" type="noConversion"/>
  </si>
  <si>
    <t>豆薯蛋花</t>
    <phoneticPr fontId="1" type="noConversion"/>
  </si>
  <si>
    <t>橘子</t>
    <phoneticPr fontId="1" type="noConversion"/>
  </si>
  <si>
    <t>棗子</t>
    <phoneticPr fontId="1" type="noConversion"/>
  </si>
  <si>
    <t>葡萄</t>
    <phoneticPr fontId="1" type="noConversion"/>
  </si>
  <si>
    <t>滷海帶結車輪</t>
    <phoneticPr fontId="1" type="noConversion"/>
  </si>
  <si>
    <t>綜合滷味</t>
    <phoneticPr fontId="1" type="noConversion"/>
  </si>
  <si>
    <t>泰式香豆腐</t>
    <phoneticPr fontId="1" type="noConversion"/>
  </si>
  <si>
    <t>越式寬粉</t>
    <phoneticPr fontId="1" type="noConversion"/>
  </si>
  <si>
    <t>西谷米冬瓜露甜湯</t>
    <phoneticPr fontId="1" type="noConversion"/>
  </si>
  <si>
    <t>芋頭丸×2</t>
    <phoneticPr fontId="1" type="noConversion"/>
  </si>
  <si>
    <t>青菜蛋花</t>
    <phoneticPr fontId="1" type="noConversion"/>
  </si>
  <si>
    <t>咖哩洋芋</t>
    <phoneticPr fontId="1" type="noConversion"/>
  </si>
  <si>
    <t>椒鹽地瓜條</t>
    <phoneticPr fontId="1" type="noConversion"/>
  </si>
  <si>
    <t>麻辣金絲</t>
    <phoneticPr fontId="1" type="noConversion"/>
  </si>
  <si>
    <t>味帝團膳公司 112年1月份 普門中學早、午、晚菜單 〔素食〕</t>
    <phoneticPr fontId="1" type="noConversion"/>
  </si>
  <si>
    <t>羅勒抓餅、豆漿</t>
    <phoneticPr fontId="1" type="noConversion"/>
  </si>
  <si>
    <t>手工大菜包、豆漿</t>
    <phoneticPr fontId="1" type="noConversion"/>
  </si>
  <si>
    <t>起司蛋餅、錫蘭紅茶</t>
    <phoneticPr fontId="1" type="noConversion"/>
  </si>
  <si>
    <t>饅頭夾素火腿蛋、豆漿</t>
    <phoneticPr fontId="1" type="noConversion"/>
  </si>
  <si>
    <t>素熱狗蛋餅、錫蘭紅茶</t>
    <phoneticPr fontId="1" type="noConversion"/>
  </si>
  <si>
    <t>毛豆玉米</t>
    <phoneticPr fontId="1" type="noConversion"/>
  </si>
  <si>
    <t>咖哩素肉</t>
    <phoneticPr fontId="1" type="noConversion"/>
  </si>
  <si>
    <t>醬爆杏鮑菇</t>
    <phoneticPr fontId="1" type="noConversion"/>
  </si>
  <si>
    <t>素培根高麗菜</t>
    <phoneticPr fontId="1" type="noConversion"/>
  </si>
  <si>
    <t>香菇蘿蔔</t>
    <phoneticPr fontId="1" type="noConversion"/>
  </si>
  <si>
    <t>高麗菜湯</t>
    <phoneticPr fontId="1" type="noConversion"/>
  </si>
  <si>
    <t>糙米飯</t>
  </si>
  <si>
    <t>素蠔油芥蘭菜</t>
  </si>
  <si>
    <t>當歸麵線素肉</t>
  </si>
  <si>
    <t>玉米濃湯</t>
  </si>
  <si>
    <t>香椿百頁豆腐</t>
  </si>
  <si>
    <t>愛玉綠豆仁甜湯</t>
  </si>
  <si>
    <t>燕麥米飯</t>
  </si>
  <si>
    <t>蜜汁洋芋</t>
  </si>
  <si>
    <t>紅燒素獅子頭×1</t>
  </si>
  <si>
    <t>竹笙金針</t>
  </si>
  <si>
    <t>筍香燜麵輪</t>
  </si>
  <si>
    <t>鮮燴蒲瓜</t>
  </si>
  <si>
    <t>炸 茄 餅</t>
  </si>
  <si>
    <t>義式蕃茄燉豆包</t>
    <phoneticPr fontId="1" type="noConversion"/>
  </si>
  <si>
    <t>素蝦大白菜</t>
    <phoneticPr fontId="1" type="noConversion"/>
  </si>
  <si>
    <t>椒鹽地瓜洋芋</t>
    <phoneticPr fontId="1" type="noConversion"/>
  </si>
  <si>
    <t>金瓜米粉、素雞腿×1、炒青花菜</t>
    <phoneticPr fontId="1" type="noConversion"/>
  </si>
  <si>
    <t>三杯素羊肉</t>
    <phoneticPr fontId="1" type="noConversion"/>
  </si>
  <si>
    <t>麻油素雞</t>
    <phoneticPr fontId="1" type="noConversion"/>
  </si>
  <si>
    <t>酸菜冬粉</t>
    <phoneticPr fontId="1" type="noConversion"/>
  </si>
  <si>
    <t>素沙茶杏鮑菇</t>
    <phoneticPr fontId="1" type="noConversion"/>
  </si>
  <si>
    <t>田園鮮蔬豆包</t>
    <phoneticPr fontId="1" type="noConversion"/>
  </si>
  <si>
    <t>木須素肉</t>
    <phoneticPr fontId="1" type="noConversion"/>
  </si>
  <si>
    <t>照燒杏鮑菇</t>
    <phoneticPr fontId="1" type="noConversion"/>
  </si>
  <si>
    <t>素鹽酥雞</t>
    <phoneticPr fontId="1" type="noConversion"/>
  </si>
  <si>
    <t>香菇蒸蛋</t>
    <phoneticPr fontId="1" type="noConversion"/>
  </si>
  <si>
    <t>油丁炒花菜</t>
  </si>
  <si>
    <t>炒青江菜</t>
  </si>
  <si>
    <t>榨菜冬粉</t>
  </si>
  <si>
    <t>胚芽米飯</t>
  </si>
  <si>
    <t>三色炒蛋</t>
  </si>
  <si>
    <t>芹香黃瓜</t>
  </si>
  <si>
    <t>四神素肉</t>
  </si>
  <si>
    <t>小米飯</t>
  </si>
  <si>
    <t>牛奶麥片甜湯</t>
  </si>
  <si>
    <t>泡菜黃豆芽</t>
  </si>
  <si>
    <t>豆皮高麗菜</t>
  </si>
  <si>
    <t>素酸辣湯</t>
  </si>
  <si>
    <t>三杯杏鮑菇</t>
    <phoneticPr fontId="1" type="noConversion"/>
  </si>
  <si>
    <t>九塔茄子</t>
  </si>
  <si>
    <t>雙絲炸蛋×1</t>
    <phoneticPr fontId="1" type="noConversion"/>
  </si>
  <si>
    <t>酸辣椰菜燴豆皮</t>
    <phoneticPr fontId="1" type="noConversion"/>
  </si>
  <si>
    <t>香菇素肉粳</t>
    <phoneticPr fontId="1" type="noConversion"/>
  </si>
  <si>
    <t>菜脯炒蛋</t>
    <phoneticPr fontId="1" type="noConversion"/>
  </si>
  <si>
    <t>炸 茄 餅</t>
    <phoneticPr fontId="1" type="noConversion"/>
  </si>
  <si>
    <t>金針鮮蔬</t>
    <phoneticPr fontId="1" type="noConversion"/>
  </si>
  <si>
    <t>三色素丸</t>
    <phoneticPr fontId="1" type="noConversion"/>
  </si>
  <si>
    <t>瓜仔素肉燥</t>
    <phoneticPr fontId="1" type="noConversion"/>
  </si>
  <si>
    <t>醬爆黑豆干</t>
    <phoneticPr fontId="1" type="noConversion"/>
  </si>
  <si>
    <t>素蠔油杏鮑菇</t>
    <phoneticPr fontId="1" type="noConversion"/>
  </si>
  <si>
    <t>四神素肉</t>
    <phoneticPr fontId="1" type="noConversion"/>
  </si>
  <si>
    <t>筍干車輪</t>
    <phoneticPr fontId="1" type="noConversion"/>
  </si>
  <si>
    <t>義式蕃茄豆包</t>
    <phoneticPr fontId="1" type="noConversion"/>
  </si>
  <si>
    <t>素火腿玉米</t>
    <phoneticPr fontId="1" type="noConversion"/>
  </si>
  <si>
    <t>蕃茄炒蛋</t>
    <phoneticPr fontId="1" type="noConversion"/>
  </si>
  <si>
    <t>素火腿蛋堡、立頓奶茶</t>
    <phoneticPr fontId="1" type="noConversion"/>
  </si>
  <si>
    <t>炸蛋燴白菜×1</t>
  </si>
  <si>
    <t>針菇紫菜</t>
  </si>
  <si>
    <t>薏仁米飯</t>
  </si>
  <si>
    <t>麻香燒凍腐</t>
  </si>
  <si>
    <t>酸辣椰菜燴素肉</t>
  </si>
  <si>
    <t>彩椒豆芽菜</t>
  </si>
  <si>
    <t>綜合甜湯</t>
  </si>
  <si>
    <t>鮮菇毛豆</t>
  </si>
  <si>
    <t>紅蔘油菜</t>
  </si>
  <si>
    <t>枸杞扁蒲</t>
    <phoneticPr fontId="1" type="noConversion"/>
  </si>
  <si>
    <t>素香雞排×1</t>
    <phoneticPr fontId="1" type="noConversion"/>
  </si>
  <si>
    <t>蔬 菜 湯</t>
    <phoneticPr fontId="1" type="noConversion"/>
  </si>
  <si>
    <t>素蟹絲燴青江菜</t>
    <phoneticPr fontId="1" type="noConversion"/>
  </si>
  <si>
    <t>素蠔油獅子頭×1</t>
    <phoneticPr fontId="1" type="noConversion"/>
  </si>
  <si>
    <t>素肉玉米</t>
    <phoneticPr fontId="1" type="noConversion"/>
  </si>
  <si>
    <t>糖醋素排骨</t>
    <phoneticPr fontId="1" type="noConversion"/>
  </si>
  <si>
    <t>炒小白菜</t>
    <phoneticPr fontId="1" type="noConversion"/>
  </si>
  <si>
    <t>彩椒豆干</t>
    <phoneticPr fontId="1" type="noConversion"/>
  </si>
  <si>
    <t>休業式不用餐</t>
    <phoneticPr fontId="1" type="noConversion"/>
  </si>
  <si>
    <t>芋頭鮮蔬粥、素鱈排×1、黑胡椒毛豆莢、奶黃包×1</t>
    <phoneticPr fontId="1" type="noConversion"/>
  </si>
  <si>
    <t>素雞腿×1</t>
    <phoneticPr fontId="1" type="noConversion"/>
  </si>
  <si>
    <t>蜜汁油腐丁</t>
    <phoneticPr fontId="1" type="noConversion"/>
  </si>
  <si>
    <t>芹菜炒豆干</t>
    <phoneticPr fontId="1" type="noConversion"/>
  </si>
  <si>
    <t>沙茶百頁豆腐</t>
    <phoneticPr fontId="1" type="noConversion"/>
  </si>
  <si>
    <t>酸菜素鴨</t>
    <phoneticPr fontId="1" type="noConversion"/>
  </si>
  <si>
    <t>煎餃、鋁箔包紅茶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</si>
</sst>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&quot;月&quot;d&quot;日&quot;"/>
    <numFmt numFmtId="177" formatCode="[$-404]aaaa;@"/>
  </numFmts>
  <fonts count="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b/>
      <sz val="18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</font>
    <font>
      <sz val="11"/>
      <color theme="1"/>
      <name val="新細明體"/>
      <family val="2"/>
      <charset val="136"/>
      <scheme val="minor"/>
    </font>
    <font>
      <sz val="9"/>
      <color theme="1"/>
      <name val="新細明體"/>
      <family val="2"/>
      <charset val="136"/>
      <scheme val="minor"/>
    </font>
    <font>
      <sz val="8"/>
      <color theme="1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3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 wrapText="1"/>
    </xf>
    <xf numFmtId="177" fontId="2" fillId="0" borderId="4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zoomScaleNormal="100" workbookViewId="0">
      <selection activeCell="M21" sqref="M21"/>
    </sheetView>
  </sheetViews>
  <sheetFormatPr defaultColWidth="9" defaultRowHeight="16.5" x14ac:dyDescent="0.25"/>
  <cols>
    <col min="1" max="1" width="7.625" style="2" customWidth="1"/>
    <col min="2" max="2" width="5.5" style="2" customWidth="1"/>
    <col min="3" max="3" width="9.75" style="2" customWidth="1"/>
    <col min="4" max="4" width="13" style="2" customWidth="1"/>
    <col min="5" max="5" width="13.125" style="2" customWidth="1"/>
    <col min="6" max="6" width="13.25" style="2" customWidth="1"/>
    <col min="7" max="7" width="12.625" style="2" customWidth="1"/>
    <col min="8" max="8" width="13.625" style="2" customWidth="1"/>
    <col min="9" max="9" width="7.75" style="2" customWidth="1"/>
    <col min="10" max="10" width="9.375" style="2" customWidth="1"/>
    <col min="11" max="13" width="9" style="2" customWidth="1"/>
    <col min="14" max="16384" width="9" style="2"/>
  </cols>
  <sheetData>
    <row r="1" spans="1:13" ht="36" customHeight="1" x14ac:dyDescent="0.25">
      <c r="A1" s="21" t="s">
        <v>71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3"/>
    </row>
    <row r="2" spans="1:13" ht="20.100000000000001" customHeight="1" x14ac:dyDescent="0.25">
      <c r="A2" s="1" t="s">
        <v>0</v>
      </c>
      <c r="B2" s="1" t="s">
        <v>1</v>
      </c>
      <c r="C2" s="1" t="s">
        <v>2</v>
      </c>
      <c r="D2" s="1" t="s">
        <v>12</v>
      </c>
      <c r="E2" s="16" t="s">
        <v>13</v>
      </c>
      <c r="F2" s="16"/>
      <c r="G2" s="16"/>
      <c r="H2" s="1" t="s">
        <v>3</v>
      </c>
      <c r="I2" s="1" t="s">
        <v>4</v>
      </c>
      <c r="J2" s="1" t="s">
        <v>5</v>
      </c>
      <c r="K2" s="1" t="s">
        <v>6</v>
      </c>
      <c r="L2" s="1" t="s">
        <v>7</v>
      </c>
      <c r="M2" s="1" t="s">
        <v>8</v>
      </c>
    </row>
    <row r="3" spans="1:13" ht="20.100000000000001" customHeight="1" x14ac:dyDescent="0.25">
      <c r="A3" s="14">
        <v>44929</v>
      </c>
      <c r="B3" s="1" t="s">
        <v>9</v>
      </c>
      <c r="C3" s="16" t="s">
        <v>72</v>
      </c>
      <c r="D3" s="16"/>
      <c r="E3" s="16"/>
      <c r="F3" s="16"/>
      <c r="G3" s="16"/>
      <c r="H3" s="16"/>
      <c r="I3" s="16"/>
      <c r="J3" s="17"/>
      <c r="K3" s="18"/>
      <c r="L3" s="18"/>
      <c r="M3" s="19"/>
    </row>
    <row r="4" spans="1:13" ht="20.100000000000001" customHeight="1" x14ac:dyDescent="0.25">
      <c r="A4" s="15"/>
      <c r="B4" s="1" t="s">
        <v>10</v>
      </c>
      <c r="C4" s="1" t="s">
        <v>83</v>
      </c>
      <c r="D4" s="8" t="s">
        <v>96</v>
      </c>
      <c r="E4" s="1" t="s">
        <v>127</v>
      </c>
      <c r="F4" s="11" t="s">
        <v>148</v>
      </c>
      <c r="G4" s="6" t="s">
        <v>84</v>
      </c>
      <c r="H4" s="6" t="s">
        <v>85</v>
      </c>
      <c r="I4" s="1"/>
      <c r="J4" s="1">
        <f>K4*4+L4*9+M4*4</f>
        <v>800.1</v>
      </c>
      <c r="K4" s="1">
        <v>34.700000000000003</v>
      </c>
      <c r="L4" s="1">
        <v>23.7</v>
      </c>
      <c r="M4" s="1">
        <v>112</v>
      </c>
    </row>
    <row r="5" spans="1:13" ht="20.100000000000001" customHeight="1" x14ac:dyDescent="0.25">
      <c r="A5" s="3">
        <f>A3</f>
        <v>44929</v>
      </c>
      <c r="B5" s="1" t="s">
        <v>11</v>
      </c>
      <c r="C5" s="1" t="s">
        <v>27</v>
      </c>
      <c r="D5" s="7" t="s">
        <v>103</v>
      </c>
      <c r="E5" s="7" t="s">
        <v>98</v>
      </c>
      <c r="F5" s="1" t="s">
        <v>97</v>
      </c>
      <c r="G5" s="1" t="s">
        <v>24</v>
      </c>
      <c r="H5" s="1" t="s">
        <v>40</v>
      </c>
      <c r="I5" s="1"/>
      <c r="J5" s="1">
        <f>K5*4+L5*9+M5*4</f>
        <v>827.69999999999993</v>
      </c>
      <c r="K5" s="1">
        <v>15.2</v>
      </c>
      <c r="L5" s="1">
        <v>26.9</v>
      </c>
      <c r="M5" s="1">
        <v>131.19999999999999</v>
      </c>
    </row>
    <row r="6" spans="1:13" ht="20.100000000000001" customHeight="1" x14ac:dyDescent="0.25">
      <c r="A6" s="14">
        <f>A3+1</f>
        <v>44930</v>
      </c>
      <c r="B6" s="1" t="s">
        <v>9</v>
      </c>
      <c r="C6" s="16" t="s">
        <v>14</v>
      </c>
      <c r="D6" s="16"/>
      <c r="E6" s="16"/>
      <c r="F6" s="16"/>
      <c r="G6" s="16"/>
      <c r="H6" s="16"/>
      <c r="I6" s="16"/>
      <c r="J6" s="17"/>
      <c r="K6" s="18"/>
      <c r="L6" s="18"/>
      <c r="M6" s="19"/>
    </row>
    <row r="7" spans="1:13" ht="20.100000000000001" customHeight="1" x14ac:dyDescent="0.25">
      <c r="A7" s="15"/>
      <c r="B7" s="1" t="s">
        <v>10</v>
      </c>
      <c r="C7" s="16" t="s">
        <v>99</v>
      </c>
      <c r="D7" s="16"/>
      <c r="E7" s="16"/>
      <c r="F7" s="16"/>
      <c r="G7" s="16"/>
      <c r="H7" s="1" t="s">
        <v>86</v>
      </c>
      <c r="I7" s="1" t="s">
        <v>38</v>
      </c>
      <c r="J7" s="1">
        <f>K7*4+L7*9+M7*4</f>
        <v>868.40000000000009</v>
      </c>
      <c r="K7" s="1">
        <v>32.700000000000003</v>
      </c>
      <c r="L7" s="1">
        <v>27.6</v>
      </c>
      <c r="M7" s="1">
        <v>122.3</v>
      </c>
    </row>
    <row r="8" spans="1:13" ht="20.100000000000001" customHeight="1" x14ac:dyDescent="0.25">
      <c r="A8" s="3">
        <f>A5+1</f>
        <v>44930</v>
      </c>
      <c r="B8" s="1" t="s">
        <v>11</v>
      </c>
      <c r="C8" s="1" t="s">
        <v>27</v>
      </c>
      <c r="D8" s="1" t="s">
        <v>100</v>
      </c>
      <c r="E8" s="1" t="s">
        <v>45</v>
      </c>
      <c r="F8" s="1" t="s">
        <v>51</v>
      </c>
      <c r="G8" s="1" t="s">
        <v>42</v>
      </c>
      <c r="H8" s="1" t="s">
        <v>57</v>
      </c>
      <c r="I8" s="1"/>
      <c r="J8" s="1">
        <f>K8*4+L8*9+M8*4</f>
        <v>821.6</v>
      </c>
      <c r="K8" s="1">
        <v>22.3</v>
      </c>
      <c r="L8" s="1">
        <v>25.6</v>
      </c>
      <c r="M8" s="1">
        <v>125.5</v>
      </c>
    </row>
    <row r="9" spans="1:13" ht="20.100000000000001" customHeight="1" x14ac:dyDescent="0.25">
      <c r="A9" s="14">
        <f>A6+1</f>
        <v>44931</v>
      </c>
      <c r="B9" s="1" t="s">
        <v>9</v>
      </c>
      <c r="C9" s="16" t="s">
        <v>15</v>
      </c>
      <c r="D9" s="16"/>
      <c r="E9" s="16"/>
      <c r="F9" s="16"/>
      <c r="G9" s="16"/>
      <c r="H9" s="16"/>
      <c r="I9" s="16"/>
      <c r="J9" s="17"/>
      <c r="K9" s="18"/>
      <c r="L9" s="18"/>
      <c r="M9" s="19"/>
    </row>
    <row r="10" spans="1:13" ht="20.100000000000001" customHeight="1" x14ac:dyDescent="0.25">
      <c r="A10" s="15"/>
      <c r="B10" s="1" t="s">
        <v>10</v>
      </c>
      <c r="C10" s="1" t="s">
        <v>27</v>
      </c>
      <c r="D10" s="7" t="s">
        <v>87</v>
      </c>
      <c r="E10" s="1" t="s">
        <v>137</v>
      </c>
      <c r="F10" s="6" t="s">
        <v>61</v>
      </c>
      <c r="G10" s="1" t="s">
        <v>23</v>
      </c>
      <c r="H10" s="8" t="s">
        <v>88</v>
      </c>
      <c r="I10" s="1"/>
      <c r="J10" s="1">
        <f>K10*4+L10*9+M10*4</f>
        <v>810.3</v>
      </c>
      <c r="K10" s="1">
        <v>28.6</v>
      </c>
      <c r="L10" s="1">
        <v>21.5</v>
      </c>
      <c r="M10" s="1">
        <v>125.6</v>
      </c>
    </row>
    <row r="11" spans="1:13" ht="20.100000000000001" customHeight="1" x14ac:dyDescent="0.25">
      <c r="A11" s="3">
        <f>A8+1</f>
        <v>44931</v>
      </c>
      <c r="B11" s="1" t="s">
        <v>11</v>
      </c>
      <c r="C11" s="1" t="s">
        <v>27</v>
      </c>
      <c r="D11" s="1" t="s">
        <v>101</v>
      </c>
      <c r="E11" s="1" t="s">
        <v>36</v>
      </c>
      <c r="F11" s="1" t="s">
        <v>53</v>
      </c>
      <c r="G11" s="1" t="s">
        <v>21</v>
      </c>
      <c r="H11" s="1" t="s">
        <v>102</v>
      </c>
      <c r="I11" s="1"/>
      <c r="J11" s="1">
        <f>K11*4+L11*9+M11*4</f>
        <v>781</v>
      </c>
      <c r="K11" s="1">
        <v>26.9</v>
      </c>
      <c r="L11" s="1">
        <v>22.6</v>
      </c>
      <c r="M11" s="1">
        <v>117.5</v>
      </c>
    </row>
    <row r="12" spans="1:13" ht="19.5" customHeight="1" x14ac:dyDescent="0.25">
      <c r="A12" s="14">
        <f>A9+1</f>
        <v>44932</v>
      </c>
      <c r="B12" s="1" t="s">
        <v>9</v>
      </c>
      <c r="C12" s="16" t="s">
        <v>35</v>
      </c>
      <c r="D12" s="16"/>
      <c r="E12" s="16"/>
      <c r="F12" s="16"/>
      <c r="G12" s="16"/>
      <c r="H12" s="16"/>
      <c r="I12" s="16"/>
      <c r="J12" s="17"/>
      <c r="K12" s="18"/>
      <c r="L12" s="18"/>
      <c r="M12" s="19"/>
    </row>
    <row r="13" spans="1:13" ht="20.100000000000001" customHeight="1" x14ac:dyDescent="0.25">
      <c r="A13" s="20"/>
      <c r="B13" s="1" t="s">
        <v>10</v>
      </c>
      <c r="C13" s="1" t="s">
        <v>89</v>
      </c>
      <c r="D13" s="1" t="s">
        <v>90</v>
      </c>
      <c r="E13" s="8" t="s">
        <v>91</v>
      </c>
      <c r="F13" s="1" t="s">
        <v>156</v>
      </c>
      <c r="G13" s="1" t="s">
        <v>22</v>
      </c>
      <c r="H13" s="1" t="s">
        <v>92</v>
      </c>
      <c r="I13" s="1" t="s">
        <v>58</v>
      </c>
      <c r="J13" s="1">
        <f>K13*4+L13*9+M13*4</f>
        <v>857.40000000000009</v>
      </c>
      <c r="K13" s="1">
        <v>31.6</v>
      </c>
      <c r="L13" s="1">
        <v>20.2</v>
      </c>
      <c r="M13" s="1">
        <v>137.30000000000001</v>
      </c>
    </row>
    <row r="14" spans="1:13" ht="20.100000000000001" customHeight="1" x14ac:dyDescent="0.25">
      <c r="A14" s="3">
        <f>A11+1</f>
        <v>44932</v>
      </c>
      <c r="B14" s="1" t="s">
        <v>11</v>
      </c>
      <c r="C14" s="1" t="s">
        <v>27</v>
      </c>
      <c r="D14" s="7" t="s">
        <v>104</v>
      </c>
      <c r="E14" s="1" t="s">
        <v>52</v>
      </c>
      <c r="F14" s="1" t="s">
        <v>30</v>
      </c>
      <c r="G14" s="1" t="s">
        <v>32</v>
      </c>
      <c r="H14" s="1" t="s">
        <v>55</v>
      </c>
      <c r="I14" s="1"/>
      <c r="J14" s="1">
        <f>K14*4+L14*9+M14*4</f>
        <v>803.5</v>
      </c>
      <c r="K14" s="1">
        <v>31.5</v>
      </c>
      <c r="L14" s="1">
        <v>23.9</v>
      </c>
      <c r="M14" s="1">
        <v>115.6</v>
      </c>
    </row>
    <row r="15" spans="1:13" ht="20.100000000000001" customHeight="1" x14ac:dyDescent="0.25">
      <c r="A15" s="14">
        <f>A12+1</f>
        <v>44933</v>
      </c>
      <c r="B15" s="1" t="s">
        <v>9</v>
      </c>
      <c r="C15" s="16" t="s">
        <v>16</v>
      </c>
      <c r="D15" s="16"/>
      <c r="E15" s="16"/>
      <c r="F15" s="16"/>
      <c r="G15" s="16"/>
      <c r="H15" s="16"/>
      <c r="I15" s="16"/>
      <c r="J15" s="17"/>
      <c r="K15" s="18"/>
      <c r="L15" s="18"/>
      <c r="M15" s="19"/>
    </row>
    <row r="16" spans="1:13" ht="20.100000000000001" customHeight="1" x14ac:dyDescent="0.25">
      <c r="A16" s="15"/>
      <c r="B16" s="1" t="s">
        <v>10</v>
      </c>
      <c r="C16" s="1" t="s">
        <v>27</v>
      </c>
      <c r="D16" s="1" t="s">
        <v>93</v>
      </c>
      <c r="E16" s="1" t="s">
        <v>94</v>
      </c>
      <c r="F16" s="1" t="s">
        <v>95</v>
      </c>
      <c r="G16" s="1" t="s">
        <v>24</v>
      </c>
      <c r="H16" s="1" t="s">
        <v>26</v>
      </c>
      <c r="I16" s="1"/>
      <c r="J16" s="1">
        <f>K16*4+L16*9+M16*4</f>
        <v>867.9</v>
      </c>
      <c r="K16" s="1">
        <v>29.9</v>
      </c>
      <c r="L16" s="1">
        <v>26.7</v>
      </c>
      <c r="M16" s="1">
        <v>127</v>
      </c>
    </row>
    <row r="17" spans="1:13" ht="20.100000000000001" customHeight="1" x14ac:dyDescent="0.25">
      <c r="A17" s="3">
        <f>A14+1</f>
        <v>44933</v>
      </c>
      <c r="B17" s="1" t="s">
        <v>11</v>
      </c>
      <c r="C17" s="1" t="s">
        <v>27</v>
      </c>
      <c r="D17" s="1" t="s">
        <v>106</v>
      </c>
      <c r="E17" s="1" t="s">
        <v>105</v>
      </c>
      <c r="F17" s="6" t="s">
        <v>61</v>
      </c>
      <c r="G17" s="1" t="s">
        <v>42</v>
      </c>
      <c r="H17" s="1" t="s">
        <v>56</v>
      </c>
      <c r="I17" s="1"/>
      <c r="J17" s="1">
        <f>K17*4+L17*9+M17*4</f>
        <v>777.8</v>
      </c>
      <c r="K17" s="1">
        <v>25</v>
      </c>
      <c r="L17" s="1">
        <v>24.2</v>
      </c>
      <c r="M17" s="1">
        <v>115</v>
      </c>
    </row>
    <row r="18" spans="1:13" ht="20.100000000000001" customHeight="1" x14ac:dyDescent="0.25">
      <c r="A18" s="14">
        <f>A15+1</f>
        <v>44934</v>
      </c>
      <c r="B18" s="1" t="s">
        <v>9</v>
      </c>
      <c r="C18" s="16" t="s">
        <v>73</v>
      </c>
      <c r="D18" s="16"/>
      <c r="E18" s="16"/>
      <c r="F18" s="16"/>
      <c r="G18" s="16"/>
      <c r="H18" s="16"/>
      <c r="I18" s="16"/>
      <c r="J18" s="17"/>
      <c r="K18" s="18"/>
      <c r="L18" s="18"/>
      <c r="M18" s="19"/>
    </row>
    <row r="19" spans="1:13" ht="20.100000000000001" customHeight="1" x14ac:dyDescent="0.25">
      <c r="A19" s="15"/>
      <c r="B19" s="5" t="s">
        <v>10</v>
      </c>
      <c r="C19" s="1" t="s">
        <v>27</v>
      </c>
      <c r="D19" s="1" t="s">
        <v>78</v>
      </c>
      <c r="E19" s="6" t="s">
        <v>98</v>
      </c>
      <c r="F19" s="1" t="s">
        <v>50</v>
      </c>
      <c r="G19" s="1" t="s">
        <v>32</v>
      </c>
      <c r="H19" s="1" t="s">
        <v>54</v>
      </c>
      <c r="I19" s="1"/>
      <c r="J19" s="1">
        <f>K19*4+L19*9+M19*4</f>
        <v>824</v>
      </c>
      <c r="K19" s="5">
        <v>26.5</v>
      </c>
      <c r="L19" s="5">
        <v>28</v>
      </c>
      <c r="M19" s="5">
        <v>116.5</v>
      </c>
    </row>
    <row r="20" spans="1:13" ht="20.100000000000001" customHeight="1" x14ac:dyDescent="0.25">
      <c r="A20" s="3">
        <f>A17+1</f>
        <v>44934</v>
      </c>
      <c r="B20" s="1" t="s">
        <v>11</v>
      </c>
      <c r="C20" s="1" t="s">
        <v>27</v>
      </c>
      <c r="D20" s="1" t="s">
        <v>107</v>
      </c>
      <c r="E20" s="1" t="s">
        <v>108</v>
      </c>
      <c r="F20" s="7" t="s">
        <v>49</v>
      </c>
      <c r="G20" s="1" t="s">
        <v>21</v>
      </c>
      <c r="H20" s="1" t="s">
        <v>82</v>
      </c>
      <c r="I20" s="1"/>
      <c r="J20" s="1">
        <f>K20*4+L20*9+M20*4</f>
        <v>824.3</v>
      </c>
      <c r="K20" s="1">
        <v>33.6</v>
      </c>
      <c r="L20" s="1">
        <v>25.9</v>
      </c>
      <c r="M20" s="1">
        <v>114.2</v>
      </c>
    </row>
  </sheetData>
  <mergeCells count="21">
    <mergeCell ref="A6:A7"/>
    <mergeCell ref="C6:I6"/>
    <mergeCell ref="J6:M6"/>
    <mergeCell ref="A1:M1"/>
    <mergeCell ref="E2:G2"/>
    <mergeCell ref="A3:A4"/>
    <mergeCell ref="C3:I3"/>
    <mergeCell ref="J3:M3"/>
    <mergeCell ref="C7:G7"/>
    <mergeCell ref="A15:A16"/>
    <mergeCell ref="C15:I15"/>
    <mergeCell ref="J15:M15"/>
    <mergeCell ref="A18:A19"/>
    <mergeCell ref="C18:I18"/>
    <mergeCell ref="J18:M18"/>
    <mergeCell ref="A9:A10"/>
    <mergeCell ref="C9:I9"/>
    <mergeCell ref="J9:M9"/>
    <mergeCell ref="C12:I12"/>
    <mergeCell ref="J12:M12"/>
    <mergeCell ref="A12:A13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topLeftCell="A10" zoomScaleNormal="100" workbookViewId="0">
      <selection activeCell="G19" sqref="G19"/>
    </sheetView>
  </sheetViews>
  <sheetFormatPr defaultColWidth="9" defaultRowHeight="16.5" x14ac:dyDescent="0.25"/>
  <cols>
    <col min="1" max="1" width="7.625" style="2" customWidth="1"/>
    <col min="2" max="2" width="5.5" style="2" customWidth="1"/>
    <col min="3" max="3" width="9.75" style="2" customWidth="1"/>
    <col min="4" max="4" width="13" style="2" customWidth="1"/>
    <col min="5" max="5" width="13.125" style="2" customWidth="1"/>
    <col min="6" max="6" width="13.25" style="2" customWidth="1"/>
    <col min="7" max="7" width="12.625" style="2" customWidth="1"/>
    <col min="8" max="8" width="13.625" style="2" customWidth="1"/>
    <col min="9" max="9" width="7.75" style="2" customWidth="1"/>
    <col min="10" max="10" width="9.375" style="2" customWidth="1"/>
    <col min="11" max="13" width="9" style="2" customWidth="1"/>
    <col min="14" max="16384" width="9" style="2"/>
  </cols>
  <sheetData>
    <row r="1" spans="1:13" ht="36" customHeight="1" x14ac:dyDescent="0.25">
      <c r="A1" s="21" t="s">
        <v>71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3"/>
    </row>
    <row r="2" spans="1:13" ht="20.100000000000001" customHeight="1" x14ac:dyDescent="0.25">
      <c r="A2" s="1" t="s">
        <v>0</v>
      </c>
      <c r="B2" s="1" t="s">
        <v>1</v>
      </c>
      <c r="C2" s="1" t="s">
        <v>2</v>
      </c>
      <c r="D2" s="1" t="s">
        <v>12</v>
      </c>
      <c r="E2" s="16" t="s">
        <v>13</v>
      </c>
      <c r="F2" s="16"/>
      <c r="G2" s="16"/>
      <c r="H2" s="1" t="s">
        <v>3</v>
      </c>
      <c r="I2" s="1" t="s">
        <v>4</v>
      </c>
      <c r="J2" s="1" t="s">
        <v>5</v>
      </c>
      <c r="K2" s="1" t="s">
        <v>6</v>
      </c>
      <c r="L2" s="1" t="s">
        <v>7</v>
      </c>
      <c r="M2" s="1" t="s">
        <v>8</v>
      </c>
    </row>
    <row r="3" spans="1:13" ht="20.100000000000001" customHeight="1" x14ac:dyDescent="0.25">
      <c r="A3" s="14">
        <v>44935</v>
      </c>
      <c r="B3" s="1" t="s">
        <v>9</v>
      </c>
      <c r="C3" s="16" t="s">
        <v>17</v>
      </c>
      <c r="D3" s="16"/>
      <c r="E3" s="16"/>
      <c r="F3" s="16"/>
      <c r="G3" s="16"/>
      <c r="H3" s="16"/>
      <c r="I3" s="16"/>
      <c r="J3" s="17"/>
      <c r="K3" s="18"/>
      <c r="L3" s="18"/>
      <c r="M3" s="19"/>
    </row>
    <row r="4" spans="1:13" ht="20.100000000000001" customHeight="1" x14ac:dyDescent="0.25">
      <c r="A4" s="15"/>
      <c r="B4" s="1" t="s">
        <v>10</v>
      </c>
      <c r="C4" s="1" t="s">
        <v>27</v>
      </c>
      <c r="D4" s="1" t="s">
        <v>121</v>
      </c>
      <c r="E4" s="1" t="s">
        <v>109</v>
      </c>
      <c r="F4" s="1" t="s">
        <v>137</v>
      </c>
      <c r="G4" s="1" t="s">
        <v>110</v>
      </c>
      <c r="H4" s="1" t="s">
        <v>111</v>
      </c>
      <c r="I4" s="1" t="s">
        <v>59</v>
      </c>
      <c r="J4" s="1">
        <f>K4*4+L4*9+M4*4</f>
        <v>844.3</v>
      </c>
      <c r="K4" s="1">
        <v>32.9</v>
      </c>
      <c r="L4" s="1">
        <v>25.9</v>
      </c>
      <c r="M4" s="1">
        <v>119.9</v>
      </c>
    </row>
    <row r="5" spans="1:13" ht="20.100000000000001" customHeight="1" x14ac:dyDescent="0.25">
      <c r="A5" s="3">
        <f>A3</f>
        <v>44935</v>
      </c>
      <c r="B5" s="1" t="s">
        <v>11</v>
      </c>
      <c r="C5" s="1" t="s">
        <v>27</v>
      </c>
      <c r="D5" s="1" t="s">
        <v>31</v>
      </c>
      <c r="E5" s="1" t="s">
        <v>126</v>
      </c>
      <c r="F5" s="8" t="s">
        <v>124</v>
      </c>
      <c r="G5" s="1" t="s">
        <v>37</v>
      </c>
      <c r="H5" s="1" t="s">
        <v>125</v>
      </c>
      <c r="I5" s="1"/>
      <c r="J5" s="1">
        <f>K5*4+L5*9+M5*4</f>
        <v>857.1</v>
      </c>
      <c r="K5" s="1">
        <v>35</v>
      </c>
      <c r="L5" s="1">
        <v>28.3</v>
      </c>
      <c r="M5" s="1">
        <v>115.6</v>
      </c>
    </row>
    <row r="6" spans="1:13" ht="20.100000000000001" customHeight="1" x14ac:dyDescent="0.25">
      <c r="A6" s="14">
        <f>A3+1</f>
        <v>44936</v>
      </c>
      <c r="B6" s="1" t="s">
        <v>9</v>
      </c>
      <c r="C6" s="16" t="s">
        <v>18</v>
      </c>
      <c r="D6" s="16"/>
      <c r="E6" s="16"/>
      <c r="F6" s="16"/>
      <c r="G6" s="16"/>
      <c r="H6" s="16"/>
      <c r="I6" s="16"/>
      <c r="J6" s="17"/>
      <c r="K6" s="18"/>
      <c r="L6" s="18"/>
      <c r="M6" s="19"/>
    </row>
    <row r="7" spans="1:13" ht="20.100000000000001" customHeight="1" x14ac:dyDescent="0.25">
      <c r="A7" s="15"/>
      <c r="B7" s="1" t="s">
        <v>10</v>
      </c>
      <c r="C7" s="1" t="s">
        <v>112</v>
      </c>
      <c r="D7" s="11" t="s">
        <v>134</v>
      </c>
      <c r="E7" s="1" t="s">
        <v>113</v>
      </c>
      <c r="F7" s="1" t="s">
        <v>50</v>
      </c>
      <c r="G7" s="1" t="s">
        <v>25</v>
      </c>
      <c r="H7" s="1" t="s">
        <v>114</v>
      </c>
      <c r="I7" s="1"/>
      <c r="J7" s="1">
        <f>K7*4+L7*9+M7*4</f>
        <v>859.6</v>
      </c>
      <c r="K7" s="1">
        <v>33.1</v>
      </c>
      <c r="L7" s="1">
        <v>20</v>
      </c>
      <c r="M7" s="1">
        <v>136.80000000000001</v>
      </c>
    </row>
    <row r="8" spans="1:13" ht="20.100000000000001" customHeight="1" x14ac:dyDescent="0.25">
      <c r="A8" s="3">
        <f>A5+1</f>
        <v>44936</v>
      </c>
      <c r="B8" s="1" t="s">
        <v>11</v>
      </c>
      <c r="C8" s="1" t="s">
        <v>27</v>
      </c>
      <c r="D8" s="1" t="s">
        <v>107</v>
      </c>
      <c r="E8" s="1" t="s">
        <v>44</v>
      </c>
      <c r="F8" s="1" t="s">
        <v>77</v>
      </c>
      <c r="G8" s="1" t="s">
        <v>23</v>
      </c>
      <c r="H8" s="1" t="s">
        <v>54</v>
      </c>
      <c r="I8" s="1"/>
      <c r="J8" s="1">
        <f>K8*4+L8*9+M8*4</f>
        <v>816.8</v>
      </c>
      <c r="K8" s="1">
        <v>31.1</v>
      </c>
      <c r="L8" s="1">
        <v>23.6</v>
      </c>
      <c r="M8" s="1">
        <v>120</v>
      </c>
    </row>
    <row r="9" spans="1:13" ht="20.100000000000001" customHeight="1" x14ac:dyDescent="0.25">
      <c r="A9" s="14">
        <f>A6+1</f>
        <v>44937</v>
      </c>
      <c r="B9" s="1" t="s">
        <v>9</v>
      </c>
      <c r="C9" s="16" t="s">
        <v>138</v>
      </c>
      <c r="D9" s="16"/>
      <c r="E9" s="16"/>
      <c r="F9" s="16"/>
      <c r="G9" s="16"/>
      <c r="H9" s="16"/>
      <c r="I9" s="16"/>
      <c r="J9" s="17"/>
      <c r="K9" s="18"/>
      <c r="L9" s="18"/>
      <c r="M9" s="19"/>
    </row>
    <row r="10" spans="1:13" ht="20.100000000000001" customHeight="1" x14ac:dyDescent="0.25">
      <c r="A10" s="15"/>
      <c r="B10" s="1" t="s">
        <v>10</v>
      </c>
      <c r="C10" s="16" t="s">
        <v>158</v>
      </c>
      <c r="D10" s="16"/>
      <c r="E10" s="16"/>
      <c r="F10" s="16"/>
      <c r="G10" s="16"/>
      <c r="H10" s="1" t="s">
        <v>115</v>
      </c>
      <c r="I10" s="1" t="s">
        <v>58</v>
      </c>
      <c r="J10" s="1">
        <f>K10*4+L10*9+M10*4</f>
        <v>854.1</v>
      </c>
      <c r="K10" s="1">
        <v>36.700000000000003</v>
      </c>
      <c r="L10" s="1">
        <v>15.7</v>
      </c>
      <c r="M10" s="1">
        <v>141.5</v>
      </c>
    </row>
    <row r="11" spans="1:13" ht="20.100000000000001" customHeight="1" x14ac:dyDescent="0.25">
      <c r="A11" s="3">
        <f>A8+1</f>
        <v>44937</v>
      </c>
      <c r="B11" s="1" t="s">
        <v>11</v>
      </c>
      <c r="C11" s="1" t="s">
        <v>27</v>
      </c>
      <c r="D11" s="1" t="s">
        <v>130</v>
      </c>
      <c r="E11" s="1" t="s">
        <v>63</v>
      </c>
      <c r="F11" s="1" t="s">
        <v>129</v>
      </c>
      <c r="G11" s="1" t="s">
        <v>32</v>
      </c>
      <c r="H11" s="1" t="s">
        <v>128</v>
      </c>
      <c r="I11" s="1"/>
      <c r="J11" s="1">
        <f>K11*4+L11*9+M11*4</f>
        <v>800.4</v>
      </c>
      <c r="K11" s="1">
        <v>29.6</v>
      </c>
      <c r="L11" s="1">
        <v>24</v>
      </c>
      <c r="M11" s="1">
        <v>116.5</v>
      </c>
    </row>
    <row r="12" spans="1:13" ht="19.5" customHeight="1" x14ac:dyDescent="0.25">
      <c r="A12" s="14">
        <f>A9+1</f>
        <v>44938</v>
      </c>
      <c r="B12" s="1" t="s">
        <v>9</v>
      </c>
      <c r="C12" s="16" t="s">
        <v>74</v>
      </c>
      <c r="D12" s="16"/>
      <c r="E12" s="16"/>
      <c r="F12" s="16"/>
      <c r="G12" s="16"/>
      <c r="H12" s="16"/>
      <c r="I12" s="16"/>
      <c r="J12" s="17"/>
      <c r="K12" s="18"/>
      <c r="L12" s="18"/>
      <c r="M12" s="19"/>
    </row>
    <row r="13" spans="1:13" ht="20.100000000000001" customHeight="1" x14ac:dyDescent="0.25">
      <c r="A13" s="20"/>
      <c r="B13" s="1" t="s">
        <v>10</v>
      </c>
      <c r="C13" s="1" t="s">
        <v>116</v>
      </c>
      <c r="D13" s="1" t="s">
        <v>123</v>
      </c>
      <c r="E13" s="8" t="s">
        <v>96</v>
      </c>
      <c r="F13" s="6" t="s">
        <v>61</v>
      </c>
      <c r="G13" s="1" t="s">
        <v>21</v>
      </c>
      <c r="H13" s="1" t="s">
        <v>117</v>
      </c>
      <c r="I13" s="1"/>
      <c r="J13" s="1">
        <f>K13*4+L13*9+M13*4</f>
        <v>817.19999999999993</v>
      </c>
      <c r="K13" s="1">
        <v>33</v>
      </c>
      <c r="L13" s="1">
        <v>19.2</v>
      </c>
      <c r="M13" s="1">
        <v>128.1</v>
      </c>
    </row>
    <row r="14" spans="1:13" ht="20.100000000000001" customHeight="1" x14ac:dyDescent="0.25">
      <c r="A14" s="3">
        <f>A11+1</f>
        <v>44938</v>
      </c>
      <c r="B14" s="1" t="s">
        <v>11</v>
      </c>
      <c r="C14" s="1" t="s">
        <v>27</v>
      </c>
      <c r="D14" s="1" t="s">
        <v>131</v>
      </c>
      <c r="E14" s="1" t="s">
        <v>64</v>
      </c>
      <c r="F14" s="1" t="s">
        <v>70</v>
      </c>
      <c r="G14" s="1" t="s">
        <v>37</v>
      </c>
      <c r="H14" s="9" t="s">
        <v>65</v>
      </c>
      <c r="I14" s="1"/>
      <c r="J14" s="1">
        <f>K14*4+L14*9+M14*4</f>
        <v>856.3</v>
      </c>
      <c r="K14" s="1">
        <v>30</v>
      </c>
      <c r="L14" s="1">
        <v>23.5</v>
      </c>
      <c r="M14" s="1">
        <v>131.19999999999999</v>
      </c>
    </row>
    <row r="15" spans="1:13" ht="20.100000000000001" customHeight="1" x14ac:dyDescent="0.25">
      <c r="A15" s="14">
        <f>A12+1</f>
        <v>44939</v>
      </c>
      <c r="B15" s="1" t="s">
        <v>9</v>
      </c>
      <c r="C15" s="16" t="s">
        <v>34</v>
      </c>
      <c r="D15" s="16"/>
      <c r="E15" s="16"/>
      <c r="F15" s="16"/>
      <c r="G15" s="16"/>
      <c r="H15" s="16"/>
      <c r="I15" s="16"/>
      <c r="J15" s="17"/>
      <c r="K15" s="18"/>
      <c r="L15" s="18"/>
      <c r="M15" s="19"/>
    </row>
    <row r="16" spans="1:13" ht="20.100000000000001" customHeight="1" x14ac:dyDescent="0.25">
      <c r="A16" s="20"/>
      <c r="B16" s="1" t="s">
        <v>10</v>
      </c>
      <c r="C16" s="1" t="s">
        <v>27</v>
      </c>
      <c r="D16" s="1" t="s">
        <v>100</v>
      </c>
      <c r="E16" s="1" t="s">
        <v>43</v>
      </c>
      <c r="F16" s="1" t="s">
        <v>118</v>
      </c>
      <c r="G16" s="1" t="s">
        <v>119</v>
      </c>
      <c r="H16" s="1" t="s">
        <v>120</v>
      </c>
      <c r="I16" s="1" t="s">
        <v>38</v>
      </c>
      <c r="J16" s="1">
        <f>K16*4+L16*9+M16*4</f>
        <v>876.1</v>
      </c>
      <c r="K16" s="1">
        <v>32.6</v>
      </c>
      <c r="L16" s="1">
        <v>24.5</v>
      </c>
      <c r="M16" s="1">
        <v>131.30000000000001</v>
      </c>
    </row>
    <row r="17" spans="1:19" ht="20.100000000000001" customHeight="1" x14ac:dyDescent="0.25">
      <c r="A17" s="3">
        <f>A14+1</f>
        <v>44939</v>
      </c>
      <c r="B17" s="1" t="s">
        <v>11</v>
      </c>
      <c r="C17" s="1" t="s">
        <v>27</v>
      </c>
      <c r="D17" s="7" t="s">
        <v>132</v>
      </c>
      <c r="E17" s="1" t="s">
        <v>46</v>
      </c>
      <c r="F17" s="1" t="s">
        <v>68</v>
      </c>
      <c r="G17" s="1" t="s">
        <v>24</v>
      </c>
      <c r="H17" s="1" t="s">
        <v>54</v>
      </c>
      <c r="I17" s="1"/>
      <c r="J17" s="1">
        <f>K17*4+L17*9+M17*4</f>
        <v>782.59999999999991</v>
      </c>
      <c r="K17" s="1">
        <v>26.9</v>
      </c>
      <c r="L17" s="1">
        <v>22.2</v>
      </c>
      <c r="M17" s="1">
        <v>118.8</v>
      </c>
      <c r="S17" s="10"/>
    </row>
    <row r="18" spans="1:19" ht="20.100000000000001" customHeight="1" x14ac:dyDescent="0.25">
      <c r="A18" s="14">
        <f>A15+1</f>
        <v>44940</v>
      </c>
      <c r="B18" s="1" t="s">
        <v>9</v>
      </c>
      <c r="C18" s="16" t="s">
        <v>33</v>
      </c>
      <c r="D18" s="16"/>
      <c r="E18" s="16"/>
      <c r="F18" s="16"/>
      <c r="G18" s="16"/>
      <c r="H18" s="16"/>
      <c r="I18" s="16"/>
      <c r="J18" s="17"/>
      <c r="K18" s="18"/>
      <c r="L18" s="18"/>
      <c r="M18" s="19"/>
    </row>
    <row r="19" spans="1:19" ht="20.100000000000001" customHeight="1" x14ac:dyDescent="0.25">
      <c r="A19" s="15"/>
      <c r="B19" s="5" t="s">
        <v>10</v>
      </c>
      <c r="C19" s="1" t="s">
        <v>27</v>
      </c>
      <c r="D19" s="1" t="s">
        <v>79</v>
      </c>
      <c r="E19" s="1" t="s">
        <v>29</v>
      </c>
      <c r="F19" s="1" t="s">
        <v>28</v>
      </c>
      <c r="G19" s="1" t="s">
        <v>30</v>
      </c>
      <c r="H19" s="1" t="s">
        <v>82</v>
      </c>
      <c r="I19" s="1"/>
      <c r="J19" s="1">
        <f>K19*4+L19*9+M19*4</f>
        <v>806.5</v>
      </c>
      <c r="K19" s="5">
        <v>30</v>
      </c>
      <c r="L19" s="5">
        <v>24.5</v>
      </c>
      <c r="M19" s="5">
        <v>116.5</v>
      </c>
    </row>
    <row r="20" spans="1:19" ht="20.100000000000001" customHeight="1" x14ac:dyDescent="0.25">
      <c r="A20" s="3">
        <f>A17+1</f>
        <v>44940</v>
      </c>
      <c r="B20" s="1" t="s">
        <v>11</v>
      </c>
      <c r="C20" s="1" t="s">
        <v>27</v>
      </c>
      <c r="D20" s="1" t="s">
        <v>134</v>
      </c>
      <c r="E20" s="1" t="s">
        <v>43</v>
      </c>
      <c r="F20" s="1" t="s">
        <v>69</v>
      </c>
      <c r="G20" s="1" t="s">
        <v>25</v>
      </c>
      <c r="H20" s="1" t="s">
        <v>133</v>
      </c>
      <c r="I20" s="1"/>
      <c r="J20" s="1">
        <f>K20*4+L20*9+M20*4</f>
        <v>835.2</v>
      </c>
      <c r="K20" s="1">
        <v>31.6</v>
      </c>
      <c r="L20" s="1">
        <v>25.2</v>
      </c>
      <c r="M20" s="1">
        <v>120.5</v>
      </c>
    </row>
    <row r="21" spans="1:19" ht="20.100000000000001" customHeight="1" x14ac:dyDescent="0.25">
      <c r="A21" s="20">
        <f>A18+1</f>
        <v>44941</v>
      </c>
      <c r="B21" s="4" t="s">
        <v>9</v>
      </c>
      <c r="C21" s="16" t="s">
        <v>164</v>
      </c>
      <c r="D21" s="16"/>
      <c r="E21" s="16"/>
      <c r="F21" s="16"/>
      <c r="G21" s="16"/>
      <c r="H21" s="16"/>
      <c r="I21" s="16"/>
      <c r="J21" s="17"/>
      <c r="K21" s="18"/>
      <c r="L21" s="18"/>
      <c r="M21" s="19"/>
    </row>
    <row r="22" spans="1:19" ht="20.100000000000001" customHeight="1" x14ac:dyDescent="0.25">
      <c r="A22" s="15"/>
      <c r="B22" s="1" t="s">
        <v>10</v>
      </c>
      <c r="C22" s="1" t="s">
        <v>27</v>
      </c>
      <c r="D22" s="1" t="s">
        <v>159</v>
      </c>
      <c r="E22" s="1" t="s">
        <v>31</v>
      </c>
      <c r="F22" s="7" t="s">
        <v>80</v>
      </c>
      <c r="G22" s="1" t="s">
        <v>32</v>
      </c>
      <c r="H22" s="1" t="s">
        <v>81</v>
      </c>
      <c r="I22" s="1"/>
      <c r="J22" s="1">
        <f>K22*4+L22*9+M22*4</f>
        <v>829.2</v>
      </c>
      <c r="K22" s="1">
        <v>32</v>
      </c>
      <c r="L22" s="1">
        <v>27.6</v>
      </c>
      <c r="M22" s="1">
        <v>113.2</v>
      </c>
    </row>
    <row r="23" spans="1:19" ht="20.100000000000001" customHeight="1" x14ac:dyDescent="0.25">
      <c r="A23" s="3">
        <f>A20+1</f>
        <v>44941</v>
      </c>
      <c r="B23" s="1" t="s">
        <v>11</v>
      </c>
      <c r="C23" s="1" t="s">
        <v>27</v>
      </c>
      <c r="D23" s="6" t="s">
        <v>135</v>
      </c>
      <c r="E23" s="1" t="s">
        <v>62</v>
      </c>
      <c r="F23" s="1" t="s">
        <v>136</v>
      </c>
      <c r="G23" s="1" t="s">
        <v>37</v>
      </c>
      <c r="H23" s="1" t="s">
        <v>67</v>
      </c>
      <c r="I23" s="1"/>
      <c r="J23" s="1">
        <f>K23*4+L23*9+M23*4</f>
        <v>824.80000000000007</v>
      </c>
      <c r="K23" s="1">
        <v>34.5</v>
      </c>
      <c r="L23" s="1">
        <v>24.8</v>
      </c>
      <c r="M23" s="1">
        <v>115.9</v>
      </c>
    </row>
  </sheetData>
  <mergeCells count="24">
    <mergeCell ref="C10:G10"/>
    <mergeCell ref="E2:G2"/>
    <mergeCell ref="A15:A16"/>
    <mergeCell ref="A18:A19"/>
    <mergeCell ref="A1:M1"/>
    <mergeCell ref="C3:I3"/>
    <mergeCell ref="C6:I6"/>
    <mergeCell ref="C9:I9"/>
    <mergeCell ref="C12:I12"/>
    <mergeCell ref="A3:A4"/>
    <mergeCell ref="A6:A7"/>
    <mergeCell ref="A9:A10"/>
    <mergeCell ref="J3:M3"/>
    <mergeCell ref="J6:M6"/>
    <mergeCell ref="J9:M9"/>
    <mergeCell ref="J12:M12"/>
    <mergeCell ref="A12:A13"/>
    <mergeCell ref="A21:A22"/>
    <mergeCell ref="J15:M15"/>
    <mergeCell ref="J18:M18"/>
    <mergeCell ref="J21:M21"/>
    <mergeCell ref="C15:I15"/>
    <mergeCell ref="C18:I18"/>
    <mergeCell ref="C21:I21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zoomScaleNormal="100" workbookViewId="0">
      <selection activeCell="J12" sqref="J12:M12"/>
    </sheetView>
  </sheetViews>
  <sheetFormatPr defaultColWidth="9" defaultRowHeight="16.5" x14ac:dyDescent="0.25"/>
  <cols>
    <col min="1" max="1" width="7.625" style="2" customWidth="1"/>
    <col min="2" max="2" width="5.5" style="2" customWidth="1"/>
    <col min="3" max="3" width="9.75" style="2" customWidth="1"/>
    <col min="4" max="4" width="13" style="2" customWidth="1"/>
    <col min="5" max="5" width="13.125" style="2" customWidth="1"/>
    <col min="6" max="6" width="13.25" style="2" customWidth="1"/>
    <col min="7" max="7" width="12.625" style="2" customWidth="1"/>
    <col min="8" max="8" width="13.625" style="2" customWidth="1"/>
    <col min="9" max="9" width="7.75" style="2" customWidth="1"/>
    <col min="10" max="10" width="9.375" style="2" customWidth="1"/>
    <col min="11" max="13" width="9" style="2" customWidth="1"/>
    <col min="14" max="16384" width="9" style="2"/>
  </cols>
  <sheetData>
    <row r="1" spans="1:13" ht="36" customHeight="1" x14ac:dyDescent="0.25">
      <c r="A1" s="21" t="s">
        <v>71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3"/>
    </row>
    <row r="2" spans="1:13" ht="20.100000000000001" customHeight="1" x14ac:dyDescent="0.25">
      <c r="A2" s="1" t="s">
        <v>0</v>
      </c>
      <c r="B2" s="1" t="s">
        <v>1</v>
      </c>
      <c r="C2" s="1" t="s">
        <v>2</v>
      </c>
      <c r="D2" s="1" t="s">
        <v>12</v>
      </c>
      <c r="E2" s="16" t="s">
        <v>13</v>
      </c>
      <c r="F2" s="16"/>
      <c r="G2" s="16"/>
      <c r="H2" s="1" t="s">
        <v>3</v>
      </c>
      <c r="I2" s="1" t="s">
        <v>4</v>
      </c>
      <c r="J2" s="1" t="s">
        <v>5</v>
      </c>
      <c r="K2" s="1" t="s">
        <v>6</v>
      </c>
      <c r="L2" s="1" t="s">
        <v>7</v>
      </c>
      <c r="M2" s="1" t="s">
        <v>8</v>
      </c>
    </row>
    <row r="3" spans="1:13" ht="20.100000000000001" customHeight="1" x14ac:dyDescent="0.25">
      <c r="A3" s="14">
        <v>44942</v>
      </c>
      <c r="B3" s="1" t="s">
        <v>9</v>
      </c>
      <c r="C3" s="16" t="s">
        <v>19</v>
      </c>
      <c r="D3" s="16"/>
      <c r="E3" s="16"/>
      <c r="F3" s="16"/>
      <c r="G3" s="16"/>
      <c r="H3" s="16"/>
      <c r="I3" s="16"/>
      <c r="J3" s="17"/>
      <c r="K3" s="18"/>
      <c r="L3" s="18"/>
      <c r="M3" s="19"/>
    </row>
    <row r="4" spans="1:13" ht="20.100000000000001" customHeight="1" x14ac:dyDescent="0.25">
      <c r="A4" s="15"/>
      <c r="B4" s="1" t="s">
        <v>10</v>
      </c>
      <c r="C4" s="1" t="s">
        <v>27</v>
      </c>
      <c r="D4" s="1" t="s">
        <v>160</v>
      </c>
      <c r="E4" s="6" t="s">
        <v>139</v>
      </c>
      <c r="F4" s="1" t="s">
        <v>122</v>
      </c>
      <c r="G4" s="1" t="s">
        <v>22</v>
      </c>
      <c r="H4" s="1" t="s">
        <v>140</v>
      </c>
      <c r="I4" s="1" t="s">
        <v>60</v>
      </c>
      <c r="J4" s="1">
        <f>K4*4+L4*9+M4*4</f>
        <v>897.5</v>
      </c>
      <c r="K4" s="1">
        <v>30.5</v>
      </c>
      <c r="L4" s="1">
        <v>25.5</v>
      </c>
      <c r="M4" s="1">
        <v>136.5</v>
      </c>
    </row>
    <row r="5" spans="1:13" ht="20.100000000000001" customHeight="1" x14ac:dyDescent="0.25">
      <c r="A5" s="3">
        <f>A3</f>
        <v>44942</v>
      </c>
      <c r="B5" s="1" t="s">
        <v>11</v>
      </c>
      <c r="C5" s="1" t="s">
        <v>27</v>
      </c>
      <c r="D5" s="1" t="s">
        <v>149</v>
      </c>
      <c r="E5" s="1" t="s">
        <v>48</v>
      </c>
      <c r="F5" s="1" t="s">
        <v>47</v>
      </c>
      <c r="G5" s="1" t="s">
        <v>25</v>
      </c>
      <c r="H5" s="1" t="s">
        <v>150</v>
      </c>
      <c r="I5" s="1"/>
      <c r="J5" s="1">
        <f>K5*4+L5*9+M5*4</f>
        <v>852.40000000000009</v>
      </c>
      <c r="K5" s="1">
        <v>32</v>
      </c>
      <c r="L5" s="1">
        <v>24.8</v>
      </c>
      <c r="M5" s="1">
        <v>125.3</v>
      </c>
    </row>
    <row r="6" spans="1:13" ht="20.100000000000001" customHeight="1" x14ac:dyDescent="0.25">
      <c r="A6" s="14">
        <f>A3+1</f>
        <v>44943</v>
      </c>
      <c r="B6" s="1" t="s">
        <v>9</v>
      </c>
      <c r="C6" s="16" t="s">
        <v>75</v>
      </c>
      <c r="D6" s="16"/>
      <c r="E6" s="16"/>
      <c r="F6" s="16"/>
      <c r="G6" s="16"/>
      <c r="H6" s="16"/>
      <c r="I6" s="16"/>
      <c r="J6" s="17"/>
      <c r="K6" s="18"/>
      <c r="L6" s="18"/>
      <c r="M6" s="19"/>
    </row>
    <row r="7" spans="1:13" ht="20.100000000000001" customHeight="1" x14ac:dyDescent="0.25">
      <c r="A7" s="15"/>
      <c r="B7" s="1" t="s">
        <v>10</v>
      </c>
      <c r="C7" s="1" t="s">
        <v>141</v>
      </c>
      <c r="D7" s="1" t="s">
        <v>142</v>
      </c>
      <c r="E7" s="8" t="s">
        <v>143</v>
      </c>
      <c r="F7" s="1" t="s">
        <v>161</v>
      </c>
      <c r="G7" s="1" t="s">
        <v>144</v>
      </c>
      <c r="H7" s="1" t="s">
        <v>145</v>
      </c>
      <c r="I7" s="1"/>
      <c r="J7" s="1">
        <f>K7*4+L7*9+M7*4</f>
        <v>804</v>
      </c>
      <c r="K7" s="1">
        <v>27.4</v>
      </c>
      <c r="L7" s="1">
        <v>20</v>
      </c>
      <c r="M7" s="1">
        <v>128.6</v>
      </c>
    </row>
    <row r="8" spans="1:13" ht="20.100000000000001" customHeight="1" x14ac:dyDescent="0.25">
      <c r="A8" s="3">
        <f>A5+1</f>
        <v>44943</v>
      </c>
      <c r="B8" s="1" t="s">
        <v>11</v>
      </c>
      <c r="C8" s="1" t="s">
        <v>27</v>
      </c>
      <c r="D8" s="1" t="s">
        <v>43</v>
      </c>
      <c r="E8" s="8" t="s">
        <v>152</v>
      </c>
      <c r="F8" s="8" t="s">
        <v>151</v>
      </c>
      <c r="G8" s="1" t="s">
        <v>39</v>
      </c>
      <c r="H8" s="6" t="s">
        <v>41</v>
      </c>
      <c r="I8" s="1"/>
      <c r="J8" s="1">
        <f>K8*4+L8*9+M8*4</f>
        <v>912.4</v>
      </c>
      <c r="K8" s="1">
        <v>30.6</v>
      </c>
      <c r="L8" s="1">
        <v>26.8</v>
      </c>
      <c r="M8" s="1">
        <v>137.19999999999999</v>
      </c>
    </row>
    <row r="9" spans="1:13" ht="20.100000000000001" customHeight="1" x14ac:dyDescent="0.25">
      <c r="A9" s="14">
        <f>A6+1</f>
        <v>44944</v>
      </c>
      <c r="B9" s="1" t="s">
        <v>9</v>
      </c>
      <c r="C9" s="16" t="s">
        <v>20</v>
      </c>
      <c r="D9" s="16"/>
      <c r="E9" s="16"/>
      <c r="F9" s="16"/>
      <c r="G9" s="16"/>
      <c r="H9" s="16"/>
      <c r="I9" s="16"/>
      <c r="J9" s="17"/>
      <c r="K9" s="18"/>
      <c r="L9" s="18"/>
      <c r="M9" s="19"/>
    </row>
    <row r="10" spans="1:13" ht="20.100000000000001" customHeight="1" x14ac:dyDescent="0.25">
      <c r="A10" s="15"/>
      <c r="B10" s="1" t="s">
        <v>10</v>
      </c>
      <c r="C10" s="1" t="s">
        <v>27</v>
      </c>
      <c r="D10" s="7" t="s">
        <v>162</v>
      </c>
      <c r="E10" s="7" t="s">
        <v>98</v>
      </c>
      <c r="F10" s="1" t="s">
        <v>146</v>
      </c>
      <c r="G10" s="1" t="s">
        <v>147</v>
      </c>
      <c r="H10" s="1" t="s">
        <v>163</v>
      </c>
      <c r="I10" s="1" t="s">
        <v>38</v>
      </c>
      <c r="J10" s="1">
        <f>K10*4+L10*9+M10*4</f>
        <v>879.19999999999993</v>
      </c>
      <c r="K10" s="1">
        <v>33.5</v>
      </c>
      <c r="L10" s="1">
        <v>21.2</v>
      </c>
      <c r="M10" s="1">
        <v>138.6</v>
      </c>
    </row>
    <row r="11" spans="1:13" ht="20.100000000000001" customHeight="1" x14ac:dyDescent="0.25">
      <c r="A11" s="3">
        <f>A8+1</f>
        <v>44944</v>
      </c>
      <c r="B11" s="1" t="s">
        <v>11</v>
      </c>
      <c r="C11" s="1" t="s">
        <v>27</v>
      </c>
      <c r="D11" s="1" t="s">
        <v>154</v>
      </c>
      <c r="E11" s="1" t="s">
        <v>153</v>
      </c>
      <c r="F11" s="1" t="s">
        <v>66</v>
      </c>
      <c r="G11" s="1" t="s">
        <v>155</v>
      </c>
      <c r="H11" s="1" t="s">
        <v>67</v>
      </c>
      <c r="I11" s="1"/>
      <c r="J11" s="1">
        <f>K11*4+L11*9+M11*4</f>
        <v>885.2</v>
      </c>
      <c r="K11" s="1">
        <v>30.8</v>
      </c>
      <c r="L11" s="1">
        <v>25.6</v>
      </c>
      <c r="M11" s="1">
        <v>132.9</v>
      </c>
    </row>
    <row r="12" spans="1:13" ht="19.5" customHeight="1" x14ac:dyDescent="0.25">
      <c r="A12" s="12">
        <f>A9+1</f>
        <v>44945</v>
      </c>
      <c r="B12" s="1" t="s">
        <v>9</v>
      </c>
      <c r="C12" s="16" t="s">
        <v>76</v>
      </c>
      <c r="D12" s="16"/>
      <c r="E12" s="16"/>
      <c r="F12" s="16"/>
      <c r="G12" s="16"/>
      <c r="H12" s="16"/>
      <c r="I12" s="16"/>
      <c r="J12" s="17"/>
      <c r="K12" s="18"/>
      <c r="L12" s="18"/>
      <c r="M12" s="19"/>
    </row>
    <row r="13" spans="1:13" ht="20.100000000000001" customHeight="1" x14ac:dyDescent="0.25">
      <c r="A13" s="13">
        <f>A12</f>
        <v>44945</v>
      </c>
      <c r="B13" s="1" t="s">
        <v>10</v>
      </c>
      <c r="C13" s="24" t="s">
        <v>157</v>
      </c>
      <c r="D13" s="18"/>
      <c r="E13" s="18"/>
      <c r="F13" s="18"/>
      <c r="G13" s="18"/>
      <c r="H13" s="18"/>
      <c r="I13" s="19"/>
      <c r="J13" s="17"/>
      <c r="K13" s="18"/>
      <c r="L13" s="18"/>
      <c r="M13" s="19"/>
    </row>
  </sheetData>
  <mergeCells count="15">
    <mergeCell ref="J13:M13"/>
    <mergeCell ref="A1:M1"/>
    <mergeCell ref="E2:G2"/>
    <mergeCell ref="A3:A4"/>
    <mergeCell ref="C3:I3"/>
    <mergeCell ref="J3:M3"/>
    <mergeCell ref="A6:A7"/>
    <mergeCell ref="C6:I6"/>
    <mergeCell ref="J6:M6"/>
    <mergeCell ref="A9:A10"/>
    <mergeCell ref="C9:I9"/>
    <mergeCell ref="J9:M9"/>
    <mergeCell ref="C12:I12"/>
    <mergeCell ref="J12:M12"/>
    <mergeCell ref="C13:I13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1-1</vt:lpstr>
      <vt:lpstr>1-2</vt:lpstr>
      <vt:lpstr>1-3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WEIDY</dc:creator>
  <cp:lastModifiedBy>user</cp:lastModifiedBy>
  <cp:lastPrinted>2019-09-26T01:21:59Z</cp:lastPrinted>
  <dcterms:created xsi:type="dcterms:W3CDTF">2019-09-11T00:38:30Z</dcterms:created>
  <dcterms:modified xsi:type="dcterms:W3CDTF">2023-01-09T02:22:11Z</dcterms:modified>
</cp:coreProperties>
</file>