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2"/>
  </bookViews>
  <sheets>
    <sheet name="2-1" sheetId="3" r:id="rId1"/>
    <sheet name="2-2" sheetId="1" r:id="rId2"/>
    <sheet name="2-3" sheetId="2" r:id="rId3"/>
  </sheets>
  <definedNames>
    <definedName name="_xlnm._FilterDatabase" localSheetId="1" hidden="1">'2-2'!$B$1:$B$23</definedName>
    <definedName name="_xlnm._FilterDatabase" localSheetId="2" hidden="1">'2-3'!$B$1:$B$17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4" i="2"/>
  <c r="J8" i="2"/>
  <c r="J7" i="2"/>
  <c r="J11" i="2"/>
  <c r="J10" i="2"/>
  <c r="J14" i="2"/>
  <c r="J13" i="2"/>
  <c r="J16" i="2"/>
  <c r="J23" i="1"/>
  <c r="J22" i="1"/>
  <c r="J20" i="1"/>
  <c r="J19" i="1"/>
  <c r="J17" i="1"/>
  <c r="J16" i="1"/>
  <c r="J14" i="1"/>
  <c r="J13" i="1"/>
  <c r="J11" i="1"/>
  <c r="J10" i="1"/>
  <c r="J8" i="1"/>
  <c r="J7" i="1"/>
  <c r="J5" i="1"/>
  <c r="J4" i="1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5" i="2"/>
  <c r="A8" i="2" s="1"/>
  <c r="A11" i="2" s="1"/>
  <c r="A14" i="2" s="1"/>
  <c r="A17" i="2" s="1"/>
  <c r="A5" i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<sst xmlns="http://schemas.openxmlformats.org/spreadsheetml/2006/main" count="334" uniqueCount="191">
  <si>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</si>
  <si>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</si>
  <si>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</si>
  <si>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</si>
  <si>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</si>
  <si>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</si>
  <si>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</si>
  <si>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</si>
  <si>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</si>
  <si>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</si>
  <si>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</si>
  <si>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</si>
  <si>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</si>
  <si>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</si>
  <si>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112年2月份 普門中學早、午、晚菜單 〔葷食〕</t>
    <phoneticPr fontId="1" type="noConversion"/>
  </si>
  <si>
    <t>蔬食日</t>
    <phoneticPr fontId="1" type="noConversion"/>
  </si>
  <si>
    <t>火腿蛋吐司、阿薩姆奶茶</t>
    <phoneticPr fontId="1" type="noConversion"/>
  </si>
  <si>
    <t>培根蛋餅、豆漿</t>
    <phoneticPr fontId="1" type="noConversion"/>
  </si>
  <si>
    <t>巧克力厚片、水煮蛋、牛奶</t>
    <phoneticPr fontId="1" type="noConversion"/>
  </si>
  <si>
    <t>手工蔥抓餅、錫蘭紅茶</t>
    <phoneticPr fontId="1" type="noConversion"/>
  </si>
  <si>
    <t>法國吐司、伯爵奶茶</t>
    <phoneticPr fontId="1" type="noConversion"/>
  </si>
  <si>
    <t>吐司夾蛋、牛奶</t>
    <phoneticPr fontId="1" type="noConversion"/>
  </si>
  <si>
    <t>手捲、紅茶</t>
    <phoneticPr fontId="1" type="noConversion"/>
  </si>
  <si>
    <t>煎餃、豆漿</t>
    <phoneticPr fontId="1" type="noConversion"/>
  </si>
  <si>
    <t>藍莓吐司、水煮蛋、牛奶</t>
    <phoneticPr fontId="1" type="noConversion"/>
  </si>
  <si>
    <t>羅勒抓餅、阿薩姆奶茶</t>
    <phoneticPr fontId="1" type="noConversion"/>
  </si>
  <si>
    <t>菠蘿麵包、水煮蛋、巧克力奶茶</t>
    <phoneticPr fontId="1" type="noConversion"/>
  </si>
  <si>
    <t>蛋黃大肉包、豆漿</t>
    <phoneticPr fontId="1" type="noConversion"/>
  </si>
  <si>
    <t>饅頭夾培根蛋、豆漿</t>
    <phoneticPr fontId="1" type="noConversion"/>
  </si>
  <si>
    <t>起司蛋堡、錫蘭紅茶</t>
    <phoneticPr fontId="1" type="noConversion"/>
  </si>
  <si>
    <t>熱狗蛋餅、伯爵奶茶</t>
    <phoneticPr fontId="1" type="noConversion"/>
  </si>
  <si>
    <t>淨                          空</t>
    <phoneticPr fontId="1" type="noConversion"/>
  </si>
  <si>
    <t>筍干燒肉</t>
  </si>
  <si>
    <t>丁香花生豆干</t>
  </si>
  <si>
    <t>炒青江菜</t>
  </si>
  <si>
    <t>高麗菜大骨</t>
  </si>
  <si>
    <t>糙米飯</t>
  </si>
  <si>
    <t>蒜 頭 雞</t>
  </si>
  <si>
    <t>三色炒蛋</t>
  </si>
  <si>
    <t>炒小白菜</t>
  </si>
  <si>
    <t>綠豆仁粉條甜湯</t>
  </si>
  <si>
    <t>照燒豬柳</t>
  </si>
  <si>
    <t>泰式香豆腐</t>
  </si>
  <si>
    <t>彩椒豆芽菜</t>
  </si>
  <si>
    <t>扁蒲龍骨</t>
  </si>
  <si>
    <t>玉米濃湯</t>
  </si>
  <si>
    <t>燕麥米飯</t>
  </si>
  <si>
    <t>炒 菠 菜</t>
  </si>
  <si>
    <t>紫菜針菇</t>
  </si>
  <si>
    <t>咖 哩 雞</t>
  </si>
  <si>
    <t>螞蟻上樹</t>
  </si>
  <si>
    <t>炒高麗菜</t>
  </si>
  <si>
    <t>四神龍骨</t>
  </si>
  <si>
    <t>蔥爆肉片</t>
  </si>
  <si>
    <t>起司年糕</t>
  </si>
  <si>
    <t>肉燥大陸妹</t>
  </si>
  <si>
    <t>金針大骨</t>
  </si>
  <si>
    <t>胚芽米飯</t>
  </si>
  <si>
    <t>鹽 酥 雞</t>
  </si>
  <si>
    <t>味噌魚丸蛋花</t>
  </si>
  <si>
    <t>紅 燒 肉</t>
  </si>
  <si>
    <t>玉米炒蛋</t>
  </si>
  <si>
    <t>檸檬愛玉甜湯</t>
  </si>
  <si>
    <t>小米飯</t>
  </si>
  <si>
    <t>甘醇風味馬鈴薯</t>
  </si>
  <si>
    <t>豆薯蛋花</t>
  </si>
  <si>
    <t>義大利肉醬麵、麥克雞塊×3、雙色花椰菜</t>
    <phoneticPr fontId="1" type="noConversion"/>
  </si>
  <si>
    <t>白米飯</t>
    <phoneticPr fontId="1" type="noConversion"/>
  </si>
  <si>
    <r>
      <t>炸旗魚排</t>
    </r>
    <r>
      <rPr>
        <sz val="12"/>
        <color theme="1"/>
        <rFont val="新細明體"/>
        <family val="1"/>
        <charset val="136"/>
      </rPr>
      <t>×1</t>
    </r>
    <phoneticPr fontId="1" type="noConversion"/>
  </si>
  <si>
    <r>
      <t>花枝排</t>
    </r>
    <r>
      <rPr>
        <sz val="12"/>
        <color theme="1"/>
        <rFont val="新細明體"/>
        <family val="1"/>
        <charset val="136"/>
      </rPr>
      <t>×1</t>
    </r>
    <phoneticPr fontId="1" type="noConversion"/>
  </si>
  <si>
    <t>紫米飯</t>
    <phoneticPr fontId="1" type="noConversion"/>
  </si>
  <si>
    <t>金瓜米粉、脆皮翅小腿×2、黑胡椒毛豆莢</t>
    <phoneticPr fontId="1" type="noConversion"/>
  </si>
  <si>
    <t>三 杯 雞</t>
    <phoneticPr fontId="1" type="noConversion"/>
  </si>
  <si>
    <t>沙茶肉片</t>
    <phoneticPr fontId="1" type="noConversion"/>
  </si>
  <si>
    <t>香雞排×1</t>
    <phoneticPr fontId="1" type="noConversion"/>
  </si>
  <si>
    <t>鹽 酥 雞</t>
    <phoneticPr fontId="1" type="noConversion"/>
  </si>
  <si>
    <t>鹽酥什錦炸物</t>
    <phoneticPr fontId="1" type="noConversion"/>
  </si>
  <si>
    <t>豆包炒蛋</t>
    <phoneticPr fontId="1" type="noConversion"/>
  </si>
  <si>
    <t>珍珠奶茶甜湯</t>
    <phoneticPr fontId="1" type="noConversion"/>
  </si>
  <si>
    <t>仙草甜湯</t>
    <phoneticPr fontId="1" type="noConversion"/>
  </si>
  <si>
    <t>毛豆拌豆干</t>
    <phoneticPr fontId="1" type="noConversion"/>
  </si>
  <si>
    <t>越式寬粉</t>
    <phoneticPr fontId="1" type="noConversion"/>
  </si>
  <si>
    <t>炒高麗菜</t>
    <phoneticPr fontId="1" type="noConversion"/>
  </si>
  <si>
    <t>炒青江菜</t>
    <phoneticPr fontId="1" type="noConversion"/>
  </si>
  <si>
    <t>炒小白菜</t>
    <phoneticPr fontId="1" type="noConversion"/>
  </si>
  <si>
    <t>炒 菠 菜</t>
    <phoneticPr fontId="1" type="noConversion"/>
  </si>
  <si>
    <t>炒 油 菜</t>
    <phoneticPr fontId="1" type="noConversion"/>
  </si>
  <si>
    <t>炒大陸妹</t>
    <phoneticPr fontId="1" type="noConversion"/>
  </si>
  <si>
    <t>炒青花菜</t>
    <phoneticPr fontId="1" type="noConversion"/>
  </si>
  <si>
    <t>滷味小棒天</t>
    <phoneticPr fontId="1" type="noConversion"/>
  </si>
  <si>
    <t>蔥爆甜不辣</t>
    <phoneticPr fontId="1" type="noConversion"/>
  </si>
  <si>
    <t>鐵板豆芽菜</t>
    <phoneticPr fontId="1" type="noConversion"/>
  </si>
  <si>
    <t>椒鹽地瓜洋芋</t>
    <phoneticPr fontId="1" type="noConversion"/>
  </si>
  <si>
    <t>紅 燒 肉</t>
    <phoneticPr fontId="1" type="noConversion"/>
  </si>
  <si>
    <t>義式蕃茄豬柳</t>
    <phoneticPr fontId="1" type="noConversion"/>
  </si>
  <si>
    <t>京醬肉片</t>
    <phoneticPr fontId="1" type="noConversion"/>
  </si>
  <si>
    <t>家常滷肉燥</t>
    <phoneticPr fontId="1" type="noConversion"/>
  </si>
  <si>
    <t>咖 哩 肉</t>
    <phoneticPr fontId="1" type="noConversion"/>
  </si>
  <si>
    <t>宮保雞丁</t>
    <phoneticPr fontId="1" type="noConversion"/>
  </si>
  <si>
    <t>羅勒豬柳</t>
    <phoneticPr fontId="1" type="noConversion"/>
  </si>
  <si>
    <t>黑胡椒豬柳</t>
    <phoneticPr fontId="1" type="noConversion"/>
  </si>
  <si>
    <t>豆 乳 雞</t>
    <phoneticPr fontId="1" type="noConversion"/>
  </si>
  <si>
    <t>海帶燒肉</t>
    <phoneticPr fontId="1" type="noConversion"/>
  </si>
  <si>
    <t>麻婆豆腐</t>
    <phoneticPr fontId="1" type="noConversion"/>
  </si>
  <si>
    <t>泰式香豆腐</t>
    <phoneticPr fontId="1" type="noConversion"/>
  </si>
  <si>
    <t>紅蘿蔔炒蛋</t>
    <phoneticPr fontId="1" type="noConversion"/>
  </si>
  <si>
    <t>金菇海帶肉絲</t>
    <phoneticPr fontId="1" type="noConversion"/>
  </si>
  <si>
    <t>泡菜炒年糕</t>
    <phoneticPr fontId="1" type="noConversion"/>
  </si>
  <si>
    <t>西谷米冬瓜露甜湯</t>
    <phoneticPr fontId="1" type="noConversion"/>
  </si>
  <si>
    <t>螞蟻上樹</t>
    <phoneticPr fontId="1" type="noConversion"/>
  </si>
  <si>
    <t>沙茶高麗菜</t>
    <phoneticPr fontId="1" type="noConversion"/>
  </si>
  <si>
    <t>甘藍炒香腸</t>
    <phoneticPr fontId="1" type="noConversion"/>
  </si>
  <si>
    <t>培根炒洋芋</t>
    <phoneticPr fontId="1" type="noConversion"/>
  </si>
  <si>
    <t>玉米炒蛋</t>
    <phoneticPr fontId="1" type="noConversion"/>
  </si>
  <si>
    <t>蜜汁油腐丁</t>
    <phoneticPr fontId="1" type="noConversion"/>
  </si>
  <si>
    <t>咖哩花菜</t>
    <phoneticPr fontId="1" type="noConversion"/>
  </si>
  <si>
    <t>九塔海茸</t>
    <phoneticPr fontId="1" type="noConversion"/>
  </si>
  <si>
    <t>枸杞藥膳雞</t>
    <phoneticPr fontId="1" type="noConversion"/>
  </si>
  <si>
    <t>三杯米血黑輪</t>
    <phoneticPr fontId="1" type="noConversion"/>
  </si>
  <si>
    <t>白 菜 滷</t>
    <phoneticPr fontId="1" type="noConversion"/>
  </si>
  <si>
    <t>魚香肉絲</t>
    <phoneticPr fontId="1" type="noConversion"/>
  </si>
  <si>
    <t>紅燒蘿蔔</t>
    <phoneticPr fontId="1" type="noConversion"/>
  </si>
  <si>
    <t>小黃瓜肉片</t>
    <phoneticPr fontId="1" type="noConversion"/>
  </si>
  <si>
    <t>九塔茄子</t>
    <phoneticPr fontId="1" type="noConversion"/>
  </si>
  <si>
    <t>青椒炒豆干</t>
    <phoneticPr fontId="1" type="noConversion"/>
  </si>
  <si>
    <t>肉末玉米</t>
    <phoneticPr fontId="1" type="noConversion"/>
  </si>
  <si>
    <t>味 噌 湯</t>
    <phoneticPr fontId="1" type="noConversion"/>
  </si>
  <si>
    <t>當歸素羊肉</t>
    <phoneticPr fontId="1" type="noConversion"/>
  </si>
  <si>
    <t>海芽大骨</t>
    <phoneticPr fontId="1" type="noConversion"/>
  </si>
  <si>
    <t>四神龍骨</t>
    <phoneticPr fontId="1" type="noConversion"/>
  </si>
  <si>
    <t>玉米大骨</t>
    <phoneticPr fontId="1" type="noConversion"/>
  </si>
  <si>
    <t>柴魚紫菜</t>
    <phoneticPr fontId="1" type="noConversion"/>
  </si>
  <si>
    <t>薑絲扁蒲</t>
    <phoneticPr fontId="1" type="noConversion"/>
  </si>
  <si>
    <t>蘿蔔大骨</t>
    <phoneticPr fontId="1" type="noConversion"/>
  </si>
  <si>
    <t>豆薯蛋花</t>
    <phoneticPr fontId="1" type="noConversion"/>
  </si>
  <si>
    <t>酸 辣 湯</t>
    <phoneticPr fontId="1" type="noConversion"/>
  </si>
  <si>
    <t>榨菜肉絲</t>
    <phoneticPr fontId="1" type="noConversion"/>
  </si>
  <si>
    <t>炒麵、滷蛋×1、紅茶</t>
    <phoneticPr fontId="1" type="noConversion"/>
  </si>
  <si>
    <t>泡菜炒雞丁</t>
    <phoneticPr fontId="1" type="noConversion"/>
  </si>
  <si>
    <t>紅 糟 肉</t>
    <phoneticPr fontId="1" type="noConversion"/>
  </si>
  <si>
    <t>咕 咾 肉</t>
    <phoneticPr fontId="1" type="noConversion"/>
  </si>
  <si>
    <t>成都子雞</t>
    <phoneticPr fontId="1" type="noConversion"/>
  </si>
  <si>
    <t>三杯油腐</t>
    <phoneticPr fontId="1" type="noConversion"/>
  </si>
  <si>
    <t>香蕉</t>
    <phoneticPr fontId="1" type="noConversion"/>
  </si>
  <si>
    <t>小蕃茄</t>
    <phoneticPr fontId="1" type="noConversion"/>
  </si>
  <si>
    <t>棗子</t>
    <phoneticPr fontId="1" type="noConversion"/>
  </si>
  <si>
    <t>蓮霧</t>
    <phoneticPr fontId="1" type="noConversion"/>
  </si>
  <si>
    <t>中華豆花</t>
    <phoneticPr fontId="1" type="noConversion"/>
  </si>
  <si>
    <t>蠔油燜雞</t>
    <phoneticPr fontId="1" type="noConversion"/>
  </si>
  <si>
    <t>醬爆豬柳</t>
    <phoneticPr fontId="1" type="noConversion"/>
  </si>
  <si>
    <t>蔥 油 雞</t>
    <phoneticPr fontId="1" type="noConversion"/>
  </si>
  <si>
    <t>粉粿愛玉甜湯</t>
    <phoneticPr fontId="1" type="noConversion"/>
  </si>
  <si>
    <t>鮮蔬蘿蔔糕</t>
    <phoneticPr fontId="1" type="noConversion"/>
  </si>
  <si>
    <t>酸辣椰菜燴肉片</t>
    <phoneticPr fontId="1" type="noConversion"/>
  </si>
  <si>
    <t>春  捲×1</t>
    <phoneticPr fontId="1" type="noConversion"/>
  </si>
  <si>
    <t>滷豆干丁</t>
    <phoneticPr fontId="1" type="noConversion"/>
  </si>
  <si>
    <t>毛豆炒絞肉</t>
    <phoneticPr fontId="1" type="noConversion"/>
  </si>
  <si>
    <t>蜜汁甜不辣</t>
    <phoneticPr fontId="1" type="noConversion"/>
  </si>
  <si>
    <t>紅燒豆包</t>
    <phoneticPr fontId="1" type="noConversion"/>
  </si>
  <si>
    <t>瓜仔肉燥</t>
    <phoneticPr fontId="1" type="noConversion"/>
  </si>
  <si>
    <t>義式蕃茄燉豆包</t>
    <phoneticPr fontId="1" type="noConversion"/>
  </si>
  <si>
    <t>肉燥滷油腐</t>
    <phoneticPr fontId="1" type="noConversion"/>
  </si>
  <si>
    <t>沙茶油菜</t>
    <phoneticPr fontId="1" type="noConversion"/>
  </si>
  <si>
    <t>蝦皮大白菜</t>
    <phoneticPr fontId="1" type="noConversion"/>
  </si>
  <si>
    <t>滷海帶結車輪</t>
    <phoneticPr fontId="1" type="noConversion"/>
  </si>
  <si>
    <t>炸 茄 餅</t>
    <phoneticPr fontId="1" type="noConversion"/>
  </si>
  <si>
    <t>黑胡椒毛豆莢</t>
    <phoneticPr fontId="1" type="noConversion"/>
  </si>
  <si>
    <t>泡菜黃豆芽</t>
    <phoneticPr fontId="1" type="noConversion"/>
  </si>
  <si>
    <t>柴魚蒸蛋</t>
    <phoneticPr fontId="1" type="noConversion"/>
  </si>
  <si>
    <t>花枝丸×2</t>
    <phoneticPr fontId="1" type="noConversion"/>
  </si>
  <si>
    <t>清燒白卜黃金魚蛋</t>
    <phoneticPr fontId="1" type="noConversion"/>
  </si>
  <si>
    <t>蔥香菠菜</t>
    <phoneticPr fontId="1" type="noConversion"/>
  </si>
  <si>
    <t>綜合滷味</t>
    <phoneticPr fontId="1" type="noConversion"/>
  </si>
  <si>
    <t>味噌蘿蔔</t>
    <phoneticPr fontId="1" type="noConversion"/>
  </si>
  <si>
    <t>豆 薯 湯</t>
    <phoneticPr fontId="1" type="noConversion"/>
  </si>
  <si>
    <t>魚丸冬粉</t>
    <phoneticPr fontId="1" type="noConversion"/>
  </si>
  <si>
    <t>蘿 蔔 湯</t>
    <phoneticPr fontId="1" type="noConversion"/>
  </si>
  <si>
    <t>酸辣麵、滷雞排×1、炒油菜</t>
    <phoneticPr fontId="1" type="noConversion"/>
  </si>
  <si>
    <t>筍干車輪海結</t>
    <phoneticPr fontId="1" type="noConversion"/>
  </si>
  <si>
    <t>蔬菜芙蓉粥、菜包×1、五香滷油腐</t>
    <phoneticPr fontId="1" type="noConversion"/>
  </si>
  <si>
    <t>麵線糊、茶葉蛋×1、小饅頭×1</t>
    <phoneticPr fontId="1" type="noConversion"/>
  </si>
  <si>
    <t>咖哩綜合花菜</t>
    <phoneticPr fontId="1" type="noConversion"/>
  </si>
  <si>
    <t>金瓜冬粉</t>
    <phoneticPr fontId="1" type="noConversion"/>
  </si>
  <si>
    <t>香菇雞湯</t>
    <phoneticPr fontId="1" type="noConversion"/>
  </si>
  <si>
    <t>綠豆粉角甜湯</t>
    <phoneticPr fontId="1" type="noConversion"/>
  </si>
  <si>
    <t>高麗菜大骨</t>
    <phoneticPr fontId="1" type="noConversion"/>
  </si>
  <si>
    <t>椪柑</t>
    <phoneticPr fontId="1" type="noConversion"/>
  </si>
  <si>
    <r>
      <rPr>
        <sz val="12"/>
        <color theme="1"/>
        <rFont val="新細明體"/>
        <family val="2"/>
        <charset val="136"/>
      </rPr>
      <t>三</t>
    </r>
    <r>
      <rPr>
        <sz val="12"/>
        <color theme="1"/>
        <rFont val="新細明體"/>
        <family val="2"/>
        <charset val="136"/>
        <scheme val="minor"/>
      </rPr>
      <t>絲滑蛋</t>
    </r>
    <phoneticPr fontId="1" type="noConversion"/>
  </si>
  <si>
    <t>傳統飯糰、牛奶</t>
    <phoneticPr fontId="1" type="noConversion"/>
  </si>
  <si>
    <t>香菇蒸蛋</t>
    <phoneticPr fontId="1" type="noConversion"/>
  </si>
  <si>
    <t>蛋酥白菜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</si>
</sst>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</font>
    <font>
      <sz val="11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8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2" zoomScaleNormal="100" workbookViewId="0">
      <selection activeCell="M16" sqref="M16"/>
    </sheetView>
  </sheetViews>
  <sheetFormatPr defaultColWidth="9" defaultRowHeight="16.5" x14ac:dyDescent="0.25"/>
  <cols>
    <col min="1" max="1" width="7.625" style="2" customWidth="1"/>
    <col min="2" max="2" width="5.5" style="2" customWidth="1"/>
    <col min="3" max="3" width="9.75" style="2" customWidth="1"/>
    <col min="4" max="8" width="12.7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6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29" t="s">
        <v>13</v>
      </c>
      <c r="F2" s="29"/>
      <c r="G2" s="29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4">
        <v>44963</v>
      </c>
      <c r="B3" s="1" t="s">
        <v>9</v>
      </c>
      <c r="C3" s="21" t="s">
        <v>16</v>
      </c>
      <c r="D3" s="22"/>
      <c r="E3" s="22"/>
      <c r="F3" s="22"/>
      <c r="G3" s="22"/>
      <c r="H3" s="22"/>
      <c r="I3" s="23"/>
      <c r="J3" s="21"/>
      <c r="K3" s="22"/>
      <c r="L3" s="22"/>
      <c r="M3" s="23"/>
    </row>
    <row r="4" spans="1:13" ht="20.100000000000001" customHeight="1" x14ac:dyDescent="0.25">
      <c r="A4" s="17"/>
      <c r="B4" s="1" t="s">
        <v>10</v>
      </c>
      <c r="C4" s="1" t="s">
        <v>70</v>
      </c>
      <c r="D4" s="1" t="s">
        <v>75</v>
      </c>
      <c r="E4" s="1" t="s">
        <v>80</v>
      </c>
      <c r="F4" s="1" t="s">
        <v>81</v>
      </c>
      <c r="G4" s="1" t="s">
        <v>82</v>
      </c>
      <c r="H4" s="1" t="s">
        <v>127</v>
      </c>
      <c r="I4" s="1" t="s">
        <v>143</v>
      </c>
      <c r="J4" s="4">
        <f>K4*4+L4*9+M4*4</f>
        <v>932.2</v>
      </c>
      <c r="K4" s="4">
        <v>35.1</v>
      </c>
      <c r="L4" s="4">
        <v>27.8</v>
      </c>
      <c r="M4" s="4">
        <v>135.4</v>
      </c>
    </row>
    <row r="5" spans="1:13" ht="20.100000000000001" customHeight="1" x14ac:dyDescent="0.25">
      <c r="A5" s="3">
        <f>A3</f>
        <v>44963</v>
      </c>
      <c r="B5" s="1" t="s">
        <v>11</v>
      </c>
      <c r="C5" s="1" t="s">
        <v>67</v>
      </c>
      <c r="D5" s="1" t="s">
        <v>93</v>
      </c>
      <c r="E5" s="1" t="s">
        <v>104</v>
      </c>
      <c r="F5" s="10" t="s">
        <v>106</v>
      </c>
      <c r="G5" s="1" t="s">
        <v>83</v>
      </c>
      <c r="H5" s="1" t="s">
        <v>128</v>
      </c>
      <c r="I5" s="1"/>
      <c r="J5" s="1">
        <f t="shared" ref="J5" si="0">K5*4+L5*9+M5*4</f>
        <v>822.9</v>
      </c>
      <c r="K5" s="1">
        <v>34.200000000000003</v>
      </c>
      <c r="L5" s="1">
        <v>25.3</v>
      </c>
      <c r="M5" s="1">
        <v>114.6</v>
      </c>
    </row>
    <row r="6" spans="1:13" ht="20.100000000000001" customHeight="1" x14ac:dyDescent="0.25">
      <c r="A6" s="24">
        <f>A3+1</f>
        <v>44964</v>
      </c>
      <c r="B6" s="1" t="s">
        <v>9</v>
      </c>
      <c r="C6" s="21" t="s">
        <v>17</v>
      </c>
      <c r="D6" s="22"/>
      <c r="E6" s="22"/>
      <c r="F6" s="22"/>
      <c r="G6" s="22"/>
      <c r="H6" s="22"/>
      <c r="I6" s="23"/>
      <c r="J6" s="21"/>
      <c r="K6" s="22"/>
      <c r="L6" s="22"/>
      <c r="M6" s="23"/>
    </row>
    <row r="7" spans="1:13" ht="20.100000000000001" customHeight="1" x14ac:dyDescent="0.25">
      <c r="A7" s="17"/>
      <c r="B7" s="1" t="s">
        <v>10</v>
      </c>
      <c r="C7" s="21" t="s">
        <v>71</v>
      </c>
      <c r="D7" s="22"/>
      <c r="E7" s="22"/>
      <c r="F7" s="22"/>
      <c r="G7" s="23"/>
      <c r="H7" s="1" t="s">
        <v>135</v>
      </c>
      <c r="I7" s="1"/>
      <c r="J7" s="1">
        <f t="shared" ref="J7:J8" si="1">K7*4+L7*9+M7*4</f>
        <v>845</v>
      </c>
      <c r="K7" s="1">
        <v>36.9</v>
      </c>
      <c r="L7" s="1">
        <v>24.2</v>
      </c>
      <c r="M7" s="1">
        <v>119.9</v>
      </c>
    </row>
    <row r="8" spans="1:13" ht="20.100000000000001" customHeight="1" x14ac:dyDescent="0.25">
      <c r="A8" s="3">
        <f>A5+1</f>
        <v>44964</v>
      </c>
      <c r="B8" s="1" t="s">
        <v>11</v>
      </c>
      <c r="C8" s="1" t="s">
        <v>67</v>
      </c>
      <c r="D8" s="10" t="s">
        <v>94</v>
      </c>
      <c r="E8" s="1" t="s">
        <v>187</v>
      </c>
      <c r="F8" s="1" t="s">
        <v>125</v>
      </c>
      <c r="G8" s="1" t="s">
        <v>84</v>
      </c>
      <c r="H8" s="1" t="s">
        <v>79</v>
      </c>
      <c r="I8" s="1"/>
      <c r="J8" s="1">
        <f t="shared" si="1"/>
        <v>857.90000000000009</v>
      </c>
      <c r="K8" s="1">
        <v>34.200000000000003</v>
      </c>
      <c r="L8" s="1">
        <v>23.1</v>
      </c>
      <c r="M8" s="1">
        <v>128.30000000000001</v>
      </c>
    </row>
    <row r="9" spans="1:13" ht="20.100000000000001" customHeight="1" x14ac:dyDescent="0.25">
      <c r="A9" s="24">
        <f>A6+1</f>
        <v>44965</v>
      </c>
      <c r="B9" s="1" t="s">
        <v>9</v>
      </c>
      <c r="C9" s="21" t="s">
        <v>18</v>
      </c>
      <c r="D9" s="22"/>
      <c r="E9" s="22"/>
      <c r="F9" s="22"/>
      <c r="G9" s="22"/>
      <c r="H9" s="22"/>
      <c r="I9" s="23"/>
      <c r="J9" s="21"/>
      <c r="K9" s="22"/>
      <c r="L9" s="22"/>
      <c r="M9" s="23"/>
    </row>
    <row r="10" spans="1:13" ht="20.100000000000001" customHeight="1" x14ac:dyDescent="0.25">
      <c r="A10" s="17"/>
      <c r="B10" s="1" t="s">
        <v>10</v>
      </c>
      <c r="C10" s="1" t="s">
        <v>67</v>
      </c>
      <c r="D10" s="1" t="s">
        <v>117</v>
      </c>
      <c r="E10" s="1" t="s">
        <v>89</v>
      </c>
      <c r="F10" s="1" t="s">
        <v>91</v>
      </c>
      <c r="G10" s="1" t="s">
        <v>85</v>
      </c>
      <c r="H10" s="1" t="s">
        <v>132</v>
      </c>
      <c r="I10" s="1" t="s">
        <v>186</v>
      </c>
      <c r="J10" s="1">
        <f>K10*4+L10*9+M10*4</f>
        <v>896.9</v>
      </c>
      <c r="K10" s="1">
        <v>33.1</v>
      </c>
      <c r="L10" s="1">
        <v>22.9</v>
      </c>
      <c r="M10" s="1">
        <v>139.6</v>
      </c>
    </row>
    <row r="11" spans="1:13" ht="20.100000000000001" customHeight="1" x14ac:dyDescent="0.25">
      <c r="A11" s="3">
        <f>A8+1</f>
        <v>44965</v>
      </c>
      <c r="B11" s="1" t="s">
        <v>11</v>
      </c>
      <c r="C11" s="1" t="s">
        <v>67</v>
      </c>
      <c r="D11" s="1" t="s">
        <v>97</v>
      </c>
      <c r="E11" s="1" t="s">
        <v>109</v>
      </c>
      <c r="F11" s="1" t="s">
        <v>110</v>
      </c>
      <c r="G11" s="1" t="s">
        <v>87</v>
      </c>
      <c r="H11" s="1" t="s">
        <v>129</v>
      </c>
      <c r="I11" s="1"/>
      <c r="J11" s="1">
        <f t="shared" ref="J11" si="2">K11*4+L11*9+M11*4</f>
        <v>821.7</v>
      </c>
      <c r="K11" s="1">
        <v>32.5</v>
      </c>
      <c r="L11" s="1">
        <v>22.5</v>
      </c>
      <c r="M11" s="1">
        <v>122.3</v>
      </c>
    </row>
    <row r="12" spans="1:13" ht="19.5" customHeight="1" x14ac:dyDescent="0.25">
      <c r="A12" s="24">
        <f>A9+1</f>
        <v>44966</v>
      </c>
      <c r="B12" s="1" t="s">
        <v>9</v>
      </c>
      <c r="C12" s="21" t="s">
        <v>19</v>
      </c>
      <c r="D12" s="22"/>
      <c r="E12" s="22"/>
      <c r="F12" s="22"/>
      <c r="G12" s="22"/>
      <c r="H12" s="22"/>
      <c r="I12" s="23"/>
      <c r="J12" s="21"/>
      <c r="K12" s="22"/>
      <c r="L12" s="22"/>
      <c r="M12" s="23"/>
    </row>
    <row r="13" spans="1:13" ht="20.100000000000001" customHeight="1" x14ac:dyDescent="0.25">
      <c r="A13" s="16"/>
      <c r="B13" s="1" t="s">
        <v>10</v>
      </c>
      <c r="C13" s="1" t="s">
        <v>70</v>
      </c>
      <c r="D13" s="1" t="s">
        <v>102</v>
      </c>
      <c r="E13" s="1" t="s">
        <v>105</v>
      </c>
      <c r="F13" s="1" t="s">
        <v>119</v>
      </c>
      <c r="G13" s="1" t="s">
        <v>86</v>
      </c>
      <c r="H13" s="9" t="s">
        <v>78</v>
      </c>
      <c r="I13" s="1"/>
      <c r="J13" s="1">
        <f t="shared" ref="J13:J14" si="3">K13*4+L13*9+M13*4</f>
        <v>904.6</v>
      </c>
      <c r="K13" s="1">
        <v>35.6</v>
      </c>
      <c r="L13" s="1">
        <v>21.8</v>
      </c>
      <c r="M13" s="1">
        <v>141.5</v>
      </c>
    </row>
    <row r="14" spans="1:13" ht="20.100000000000001" customHeight="1" x14ac:dyDescent="0.25">
      <c r="A14" s="3">
        <f>A11+1</f>
        <v>44966</v>
      </c>
      <c r="B14" s="1" t="s">
        <v>11</v>
      </c>
      <c r="C14" s="1" t="s">
        <v>67</v>
      </c>
      <c r="D14" s="1" t="s">
        <v>74</v>
      </c>
      <c r="E14" s="1" t="s">
        <v>103</v>
      </c>
      <c r="F14" s="7" t="s">
        <v>122</v>
      </c>
      <c r="G14" s="1" t="s">
        <v>82</v>
      </c>
      <c r="H14" s="1" t="s">
        <v>130</v>
      </c>
      <c r="I14" s="1"/>
      <c r="J14" s="1">
        <f t="shared" si="3"/>
        <v>820.19999999999993</v>
      </c>
      <c r="K14" s="1">
        <v>31</v>
      </c>
      <c r="L14" s="1">
        <v>24.2</v>
      </c>
      <c r="M14" s="1">
        <v>119.6</v>
      </c>
    </row>
    <row r="15" spans="1:13" ht="20.100000000000001" customHeight="1" x14ac:dyDescent="0.25">
      <c r="A15" s="5">
        <f>A12+1</f>
        <v>44967</v>
      </c>
      <c r="B15" s="1" t="s">
        <v>9</v>
      </c>
      <c r="C15" s="21" t="s">
        <v>137</v>
      </c>
      <c r="D15" s="22"/>
      <c r="E15" s="22"/>
      <c r="F15" s="22"/>
      <c r="G15" s="25"/>
      <c r="H15" s="22"/>
      <c r="I15" s="23"/>
      <c r="J15" s="21"/>
      <c r="K15" s="22"/>
      <c r="L15" s="22"/>
      <c r="M15" s="23"/>
    </row>
    <row r="16" spans="1:13" ht="20.100000000000001" customHeight="1" x14ac:dyDescent="0.25">
      <c r="A16" s="8" t="s">
        <v>15</v>
      </c>
      <c r="B16" s="1" t="s">
        <v>10</v>
      </c>
      <c r="C16" s="1" t="s">
        <v>67</v>
      </c>
      <c r="D16" s="1" t="s">
        <v>77</v>
      </c>
      <c r="E16" s="1" t="s">
        <v>90</v>
      </c>
      <c r="F16" s="12" t="s">
        <v>92</v>
      </c>
      <c r="G16" s="1" t="s">
        <v>88</v>
      </c>
      <c r="H16" s="1" t="s">
        <v>131</v>
      </c>
      <c r="I16" s="1" t="s">
        <v>144</v>
      </c>
      <c r="J16" s="1">
        <f t="shared" ref="J16:J23" si="4">K16*4+L16*9+M16*4</f>
        <v>859</v>
      </c>
      <c r="K16" s="1">
        <v>30.7</v>
      </c>
      <c r="L16" s="1">
        <v>24.6</v>
      </c>
      <c r="M16" s="1">
        <v>128.69999999999999</v>
      </c>
    </row>
    <row r="17" spans="1:13" ht="20.100000000000001" customHeight="1" x14ac:dyDescent="0.25">
      <c r="A17" s="3">
        <f>A14+1</f>
        <v>44967</v>
      </c>
      <c r="B17" s="1" t="s">
        <v>11</v>
      </c>
      <c r="C17" s="1" t="s">
        <v>67</v>
      </c>
      <c r="D17" s="1" t="s">
        <v>96</v>
      </c>
      <c r="E17" s="1" t="s">
        <v>107</v>
      </c>
      <c r="F17" s="1" t="s">
        <v>124</v>
      </c>
      <c r="G17" s="1" t="s">
        <v>83</v>
      </c>
      <c r="H17" s="2" t="s">
        <v>133</v>
      </c>
      <c r="I17" s="1"/>
      <c r="J17" s="1">
        <f t="shared" si="4"/>
        <v>832.8</v>
      </c>
      <c r="K17" s="1">
        <v>31.7</v>
      </c>
      <c r="L17" s="1">
        <v>23.6</v>
      </c>
      <c r="M17" s="1">
        <v>123.4</v>
      </c>
    </row>
    <row r="18" spans="1:13" ht="20.100000000000001" customHeight="1" x14ac:dyDescent="0.25">
      <c r="A18" s="24">
        <f>A15+1</f>
        <v>44968</v>
      </c>
      <c r="B18" s="1" t="s">
        <v>9</v>
      </c>
      <c r="C18" s="21" t="s">
        <v>20</v>
      </c>
      <c r="D18" s="22"/>
      <c r="E18" s="22"/>
      <c r="F18" s="22"/>
      <c r="G18" s="22"/>
      <c r="H18" s="22"/>
      <c r="I18" s="23"/>
      <c r="J18" s="18"/>
      <c r="K18" s="19"/>
      <c r="L18" s="19"/>
      <c r="M18" s="20"/>
    </row>
    <row r="19" spans="1:13" ht="20.100000000000001" customHeight="1" x14ac:dyDescent="0.25">
      <c r="A19" s="17"/>
      <c r="B19" s="6" t="s">
        <v>10</v>
      </c>
      <c r="C19" s="1" t="s">
        <v>67</v>
      </c>
      <c r="D19" s="1" t="s">
        <v>98</v>
      </c>
      <c r="E19" s="1" t="s">
        <v>111</v>
      </c>
      <c r="F19" s="1" t="s">
        <v>123</v>
      </c>
      <c r="G19" s="1" t="s">
        <v>87</v>
      </c>
      <c r="H19" s="6" t="s">
        <v>134</v>
      </c>
      <c r="I19" s="6"/>
      <c r="J19" s="1">
        <f t="shared" si="4"/>
        <v>824.7</v>
      </c>
      <c r="K19" s="6">
        <v>33.6</v>
      </c>
      <c r="L19" s="6">
        <v>25.9</v>
      </c>
      <c r="M19" s="6">
        <v>114.3</v>
      </c>
    </row>
    <row r="20" spans="1:13" ht="20.100000000000001" customHeight="1" x14ac:dyDescent="0.25">
      <c r="A20" s="3">
        <f>A17+1</f>
        <v>44968</v>
      </c>
      <c r="B20" s="1" t="s">
        <v>11</v>
      </c>
      <c r="C20" s="1" t="s">
        <v>67</v>
      </c>
      <c r="D20" s="1" t="s">
        <v>73</v>
      </c>
      <c r="E20" s="1" t="s">
        <v>114</v>
      </c>
      <c r="F20" s="1" t="s">
        <v>121</v>
      </c>
      <c r="G20" s="1" t="s">
        <v>85</v>
      </c>
      <c r="H20" s="13" t="s">
        <v>108</v>
      </c>
      <c r="I20" s="1"/>
      <c r="J20" s="1">
        <f t="shared" si="4"/>
        <v>912.3</v>
      </c>
      <c r="K20" s="1">
        <v>34.1</v>
      </c>
      <c r="L20" s="1">
        <v>26.7</v>
      </c>
      <c r="M20" s="1">
        <v>133.9</v>
      </c>
    </row>
    <row r="21" spans="1:13" ht="20.100000000000001" customHeight="1" x14ac:dyDescent="0.25">
      <c r="A21" s="16">
        <f>A18+1</f>
        <v>44969</v>
      </c>
      <c r="B21" s="4" t="s">
        <v>9</v>
      </c>
      <c r="C21" s="18" t="s">
        <v>188</v>
      </c>
      <c r="D21" s="19"/>
      <c r="E21" s="19"/>
      <c r="F21" s="19"/>
      <c r="G21" s="19"/>
      <c r="H21" s="19"/>
      <c r="I21" s="20"/>
      <c r="J21" s="21"/>
      <c r="K21" s="22"/>
      <c r="L21" s="22"/>
      <c r="M21" s="23"/>
    </row>
    <row r="22" spans="1:13" ht="20.100000000000001" customHeight="1" x14ac:dyDescent="0.25">
      <c r="A22" s="17"/>
      <c r="B22" s="1" t="s">
        <v>10</v>
      </c>
      <c r="C22" s="1" t="s">
        <v>67</v>
      </c>
      <c r="D22" s="1" t="s">
        <v>100</v>
      </c>
      <c r="E22" s="1" t="s">
        <v>112</v>
      </c>
      <c r="F22" s="1" t="s">
        <v>115</v>
      </c>
      <c r="G22" s="1" t="s">
        <v>86</v>
      </c>
      <c r="H22" s="1" t="s">
        <v>126</v>
      </c>
      <c r="I22" s="1"/>
      <c r="J22" s="1">
        <f t="shared" si="4"/>
        <v>846.2</v>
      </c>
      <c r="K22" s="1">
        <v>32.799999999999997</v>
      </c>
      <c r="L22" s="1">
        <v>26.2</v>
      </c>
      <c r="M22" s="1">
        <v>119.8</v>
      </c>
    </row>
    <row r="23" spans="1:13" ht="20.100000000000001" customHeight="1" x14ac:dyDescent="0.25">
      <c r="A23" s="3">
        <f>A20+1</f>
        <v>44969</v>
      </c>
      <c r="B23" s="1" t="s">
        <v>11</v>
      </c>
      <c r="C23" s="1" t="s">
        <v>67</v>
      </c>
      <c r="D23" s="1" t="s">
        <v>101</v>
      </c>
      <c r="E23" s="1" t="s">
        <v>113</v>
      </c>
      <c r="F23" s="1" t="s">
        <v>116</v>
      </c>
      <c r="G23" s="1" t="s">
        <v>84</v>
      </c>
      <c r="H23" s="1" t="s">
        <v>136</v>
      </c>
      <c r="I23" s="1"/>
      <c r="J23" s="1">
        <f t="shared" si="4"/>
        <v>864.7</v>
      </c>
      <c r="K23" s="1">
        <v>33</v>
      </c>
      <c r="L23" s="1">
        <v>28.3</v>
      </c>
      <c r="M23" s="1">
        <v>119.5</v>
      </c>
    </row>
  </sheetData>
  <mergeCells count="23">
    <mergeCell ref="A6:A7"/>
    <mergeCell ref="C6:I6"/>
    <mergeCell ref="J6:M6"/>
    <mergeCell ref="C7:G7"/>
    <mergeCell ref="A1:M1"/>
    <mergeCell ref="E2:G2"/>
    <mergeCell ref="A3:A4"/>
    <mergeCell ref="C3:I3"/>
    <mergeCell ref="J3:M3"/>
    <mergeCell ref="A21:A22"/>
    <mergeCell ref="C21:I21"/>
    <mergeCell ref="J21:M21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6" zoomScaleNormal="100" workbookViewId="0">
      <selection activeCell="M24" sqref="M24"/>
    </sheetView>
  </sheetViews>
  <sheetFormatPr defaultColWidth="9" defaultRowHeight="16.5" x14ac:dyDescent="0.25"/>
  <cols>
    <col min="1" max="1" width="7.625" style="2" customWidth="1"/>
    <col min="2" max="2" width="5.5" style="2" customWidth="1"/>
    <col min="3" max="3" width="9.75" style="2" customWidth="1"/>
    <col min="4" max="8" width="12.7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6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29" t="s">
        <v>13</v>
      </c>
      <c r="F2" s="29"/>
      <c r="G2" s="29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4">
        <v>44970</v>
      </c>
      <c r="B3" s="1" t="s">
        <v>9</v>
      </c>
      <c r="C3" s="29" t="s">
        <v>22</v>
      </c>
      <c r="D3" s="29"/>
      <c r="E3" s="29"/>
      <c r="F3" s="29"/>
      <c r="G3" s="29"/>
      <c r="H3" s="29"/>
      <c r="I3" s="29"/>
      <c r="J3" s="21"/>
      <c r="K3" s="22"/>
      <c r="L3" s="22"/>
      <c r="M3" s="23"/>
    </row>
    <row r="4" spans="1:13" ht="20.100000000000001" customHeight="1" x14ac:dyDescent="0.25">
      <c r="A4" s="17"/>
      <c r="B4" s="1" t="s">
        <v>10</v>
      </c>
      <c r="C4" s="1" t="s">
        <v>67</v>
      </c>
      <c r="D4" s="1" t="s">
        <v>32</v>
      </c>
      <c r="E4" s="10" t="s">
        <v>33</v>
      </c>
      <c r="F4" s="11" t="s">
        <v>153</v>
      </c>
      <c r="G4" s="1" t="s">
        <v>34</v>
      </c>
      <c r="H4" s="1" t="s">
        <v>35</v>
      </c>
      <c r="I4" s="1" t="s">
        <v>145</v>
      </c>
      <c r="J4" s="1">
        <f>K4*4+L4*9+M4*4</f>
        <v>916.6</v>
      </c>
      <c r="K4" s="4">
        <v>34.5</v>
      </c>
      <c r="L4" s="4">
        <v>27.8</v>
      </c>
      <c r="M4" s="4">
        <v>132.1</v>
      </c>
    </row>
    <row r="5" spans="1:13" ht="20.100000000000001" customHeight="1" x14ac:dyDescent="0.25">
      <c r="A5" s="3">
        <f>A3</f>
        <v>44970</v>
      </c>
      <c r="B5" s="1" t="s">
        <v>11</v>
      </c>
      <c r="C5" s="1" t="s">
        <v>67</v>
      </c>
      <c r="D5" s="1" t="s">
        <v>69</v>
      </c>
      <c r="E5" s="1" t="s">
        <v>120</v>
      </c>
      <c r="F5" s="1" t="s">
        <v>171</v>
      </c>
      <c r="G5" s="1" t="s">
        <v>82</v>
      </c>
      <c r="H5" s="1" t="s">
        <v>173</v>
      </c>
      <c r="I5" s="1"/>
      <c r="J5" s="1">
        <f t="shared" ref="J5" si="0">K5*4+L5*9+M5*4</f>
        <v>778.4</v>
      </c>
      <c r="K5" s="1">
        <v>30</v>
      </c>
      <c r="L5" s="1">
        <v>24</v>
      </c>
      <c r="M5" s="1">
        <v>110.6</v>
      </c>
    </row>
    <row r="6" spans="1:13" ht="20.100000000000001" customHeight="1" x14ac:dyDescent="0.25">
      <c r="A6" s="24">
        <f>A3+1</f>
        <v>44971</v>
      </c>
      <c r="B6" s="1" t="s">
        <v>9</v>
      </c>
      <c r="C6" s="29" t="s">
        <v>23</v>
      </c>
      <c r="D6" s="29"/>
      <c r="E6" s="29"/>
      <c r="F6" s="29"/>
      <c r="G6" s="29"/>
      <c r="H6" s="29"/>
      <c r="I6" s="29"/>
      <c r="J6" s="21"/>
      <c r="K6" s="22"/>
      <c r="L6" s="22"/>
      <c r="M6" s="23"/>
    </row>
    <row r="7" spans="1:13" ht="20.100000000000001" customHeight="1" x14ac:dyDescent="0.25">
      <c r="A7" s="17"/>
      <c r="B7" s="1" t="s">
        <v>10</v>
      </c>
      <c r="C7" s="1" t="s">
        <v>36</v>
      </c>
      <c r="D7" s="1" t="s">
        <v>37</v>
      </c>
      <c r="E7" s="1" t="s">
        <v>38</v>
      </c>
      <c r="F7" s="1" t="s">
        <v>154</v>
      </c>
      <c r="G7" s="1" t="s">
        <v>39</v>
      </c>
      <c r="H7" s="11" t="s">
        <v>40</v>
      </c>
      <c r="I7" s="1"/>
      <c r="J7" s="1">
        <f t="shared" ref="J7:J8" si="1">K7*4+L7*9+M7*4</f>
        <v>923.1</v>
      </c>
      <c r="K7" s="1">
        <v>34.9</v>
      </c>
      <c r="L7" s="1">
        <v>25.5</v>
      </c>
      <c r="M7" s="1">
        <v>138.5</v>
      </c>
    </row>
    <row r="8" spans="1:13" ht="20.100000000000001" customHeight="1" x14ac:dyDescent="0.25">
      <c r="A8" s="3">
        <f>A5+1</f>
        <v>44971</v>
      </c>
      <c r="B8" s="1" t="s">
        <v>11</v>
      </c>
      <c r="C8" s="1" t="s">
        <v>67</v>
      </c>
      <c r="D8" s="1" t="s">
        <v>95</v>
      </c>
      <c r="E8" s="10" t="s">
        <v>118</v>
      </c>
      <c r="F8" s="1" t="s">
        <v>163</v>
      </c>
      <c r="G8" s="1" t="s">
        <v>86</v>
      </c>
      <c r="H8" s="1" t="s">
        <v>174</v>
      </c>
      <c r="I8" s="1"/>
      <c r="J8" s="1">
        <f t="shared" si="1"/>
        <v>848.9</v>
      </c>
      <c r="K8" s="1">
        <v>32.299999999999997</v>
      </c>
      <c r="L8" s="1">
        <v>24.5</v>
      </c>
      <c r="M8" s="1">
        <v>124.8</v>
      </c>
    </row>
    <row r="9" spans="1:13" ht="20.100000000000001" customHeight="1" x14ac:dyDescent="0.25">
      <c r="A9" s="24">
        <f>A6+1</f>
        <v>44972</v>
      </c>
      <c r="B9" s="1" t="s">
        <v>9</v>
      </c>
      <c r="C9" s="29" t="s">
        <v>24</v>
      </c>
      <c r="D9" s="29"/>
      <c r="E9" s="29"/>
      <c r="F9" s="29"/>
      <c r="G9" s="29"/>
      <c r="H9" s="29"/>
      <c r="I9" s="29"/>
      <c r="J9" s="21"/>
      <c r="K9" s="22"/>
      <c r="L9" s="22"/>
      <c r="M9" s="23"/>
    </row>
    <row r="10" spans="1:13" ht="20.100000000000001" customHeight="1" x14ac:dyDescent="0.25">
      <c r="A10" s="17"/>
      <c r="B10" s="1" t="s">
        <v>10</v>
      </c>
      <c r="C10" s="1" t="s">
        <v>67</v>
      </c>
      <c r="D10" s="1" t="s">
        <v>41</v>
      </c>
      <c r="E10" s="1" t="s">
        <v>42</v>
      </c>
      <c r="F10" s="1" t="s">
        <v>162</v>
      </c>
      <c r="G10" s="1" t="s">
        <v>43</v>
      </c>
      <c r="H10" s="1" t="s">
        <v>44</v>
      </c>
      <c r="I10" s="1" t="s">
        <v>146</v>
      </c>
      <c r="J10" s="1">
        <f>K10*4+L10*9+M10*4</f>
        <v>902.5</v>
      </c>
      <c r="K10" s="1">
        <v>34.200000000000003</v>
      </c>
      <c r="L10" s="1">
        <v>27.3</v>
      </c>
      <c r="M10" s="1">
        <v>130</v>
      </c>
    </row>
    <row r="11" spans="1:13" ht="20.100000000000001" customHeight="1" x14ac:dyDescent="0.25">
      <c r="A11" s="3">
        <f>A8+1</f>
        <v>44972</v>
      </c>
      <c r="B11" s="1" t="s">
        <v>11</v>
      </c>
      <c r="C11" s="1" t="s">
        <v>67</v>
      </c>
      <c r="D11" s="1" t="s">
        <v>138</v>
      </c>
      <c r="E11" s="1" t="s">
        <v>156</v>
      </c>
      <c r="F11" s="12" t="s">
        <v>92</v>
      </c>
      <c r="G11" s="1" t="s">
        <v>34</v>
      </c>
      <c r="H11" s="1" t="s">
        <v>175</v>
      </c>
      <c r="I11" s="1"/>
      <c r="J11" s="1">
        <f t="shared" ref="J11" si="2">K11*4+L11*9+M11*4</f>
        <v>848.9</v>
      </c>
      <c r="K11" s="1">
        <v>35.9</v>
      </c>
      <c r="L11" s="1">
        <v>24.1</v>
      </c>
      <c r="M11" s="1">
        <v>122.1</v>
      </c>
    </row>
    <row r="12" spans="1:13" ht="19.5" customHeight="1" x14ac:dyDescent="0.25">
      <c r="A12" s="24">
        <f>A9+1</f>
        <v>44973</v>
      </c>
      <c r="B12" s="1" t="s">
        <v>9</v>
      </c>
      <c r="C12" s="29" t="s">
        <v>25</v>
      </c>
      <c r="D12" s="29"/>
      <c r="E12" s="29"/>
      <c r="F12" s="29"/>
      <c r="G12" s="29"/>
      <c r="H12" s="29"/>
      <c r="I12" s="29"/>
      <c r="J12" s="21"/>
      <c r="K12" s="22"/>
      <c r="L12" s="22"/>
      <c r="M12" s="23"/>
    </row>
    <row r="13" spans="1:13" ht="20.100000000000001" customHeight="1" x14ac:dyDescent="0.25">
      <c r="A13" s="16"/>
      <c r="B13" s="1" t="s">
        <v>10</v>
      </c>
      <c r="C13" s="21" t="s">
        <v>66</v>
      </c>
      <c r="D13" s="22"/>
      <c r="E13" s="22"/>
      <c r="F13" s="22"/>
      <c r="G13" s="23"/>
      <c r="H13" s="1" t="s">
        <v>45</v>
      </c>
      <c r="I13" s="1"/>
      <c r="J13" s="1">
        <f t="shared" ref="J13:J14" si="3">K13*4+L13*9+M13*4</f>
        <v>852.2</v>
      </c>
      <c r="K13" s="1">
        <v>31</v>
      </c>
      <c r="L13" s="1">
        <v>23.8</v>
      </c>
      <c r="M13" s="1">
        <v>128.5</v>
      </c>
    </row>
    <row r="14" spans="1:13" ht="20.100000000000001" customHeight="1" x14ac:dyDescent="0.25">
      <c r="A14" s="3">
        <f>A11+1</f>
        <v>44973</v>
      </c>
      <c r="B14" s="1" t="s">
        <v>11</v>
      </c>
      <c r="C14" s="1" t="s">
        <v>67</v>
      </c>
      <c r="D14" s="1" t="s">
        <v>139</v>
      </c>
      <c r="E14" s="1" t="s">
        <v>158</v>
      </c>
      <c r="F14" s="1" t="s">
        <v>111</v>
      </c>
      <c r="G14" s="1" t="s">
        <v>39</v>
      </c>
      <c r="H14" s="10" t="s">
        <v>151</v>
      </c>
      <c r="I14" s="1"/>
      <c r="J14" s="1">
        <f t="shared" si="3"/>
        <v>938.9</v>
      </c>
      <c r="K14" s="1">
        <v>34.6</v>
      </c>
      <c r="L14" s="1">
        <v>29.3</v>
      </c>
      <c r="M14" s="1">
        <v>134.19999999999999</v>
      </c>
    </row>
    <row r="15" spans="1:13" ht="20.100000000000001" customHeight="1" x14ac:dyDescent="0.25">
      <c r="A15" s="5">
        <f>A12+1</f>
        <v>44974</v>
      </c>
      <c r="B15" s="1" t="s">
        <v>9</v>
      </c>
      <c r="C15" s="30" t="s">
        <v>179</v>
      </c>
      <c r="D15" s="29"/>
      <c r="E15" s="29"/>
      <c r="F15" s="29"/>
      <c r="G15" s="29"/>
      <c r="H15" s="29"/>
      <c r="I15" s="29"/>
      <c r="J15" s="21"/>
      <c r="K15" s="22"/>
      <c r="L15" s="22"/>
      <c r="M15" s="23"/>
    </row>
    <row r="16" spans="1:13" ht="20.100000000000001" customHeight="1" x14ac:dyDescent="0.25">
      <c r="A16" s="8" t="s">
        <v>15</v>
      </c>
      <c r="B16" s="1" t="s">
        <v>10</v>
      </c>
      <c r="C16" s="1" t="s">
        <v>46</v>
      </c>
      <c r="D16" s="10" t="s">
        <v>76</v>
      </c>
      <c r="E16" s="1" t="s">
        <v>189</v>
      </c>
      <c r="F16" s="10" t="s">
        <v>164</v>
      </c>
      <c r="G16" s="1" t="s">
        <v>47</v>
      </c>
      <c r="H16" s="1" t="s">
        <v>48</v>
      </c>
      <c r="I16" s="1" t="s">
        <v>143</v>
      </c>
      <c r="J16" s="1">
        <f t="shared" ref="J16:J17" si="4">K16*4+L16*9+M16*4</f>
        <v>903</v>
      </c>
      <c r="K16" s="1">
        <v>32.1</v>
      </c>
      <c r="L16" s="1">
        <v>25.8</v>
      </c>
      <c r="M16" s="1">
        <v>135.6</v>
      </c>
    </row>
    <row r="17" spans="1:13" ht="20.100000000000001" customHeight="1" x14ac:dyDescent="0.25">
      <c r="A17" s="3">
        <f>A14+1</f>
        <v>44974</v>
      </c>
      <c r="B17" s="1" t="s">
        <v>11</v>
      </c>
      <c r="C17" s="1" t="s">
        <v>67</v>
      </c>
      <c r="D17" s="1" t="s">
        <v>72</v>
      </c>
      <c r="E17" s="1" t="s">
        <v>152</v>
      </c>
      <c r="F17" s="1" t="s">
        <v>125</v>
      </c>
      <c r="G17" s="1" t="s">
        <v>86</v>
      </c>
      <c r="H17" s="1" t="s">
        <v>136</v>
      </c>
      <c r="I17" s="1"/>
      <c r="J17" s="1">
        <f t="shared" si="4"/>
        <v>834.90000000000009</v>
      </c>
      <c r="K17" s="1">
        <v>31.4</v>
      </c>
      <c r="L17" s="1">
        <v>22.5</v>
      </c>
      <c r="M17" s="1">
        <v>126.7</v>
      </c>
    </row>
    <row r="18" spans="1:13" ht="20.100000000000001" customHeight="1" x14ac:dyDescent="0.25">
      <c r="A18" s="24">
        <f>A15+1</f>
        <v>44975</v>
      </c>
      <c r="B18" s="1" t="s">
        <v>9</v>
      </c>
      <c r="C18" s="29" t="s">
        <v>26</v>
      </c>
      <c r="D18" s="29"/>
      <c r="E18" s="29"/>
      <c r="F18" s="29"/>
      <c r="G18" s="29"/>
      <c r="H18" s="29"/>
      <c r="I18" s="29"/>
      <c r="J18" s="21"/>
      <c r="K18" s="22"/>
      <c r="L18" s="22"/>
      <c r="M18" s="23"/>
    </row>
    <row r="19" spans="1:13" ht="20.100000000000001" customHeight="1" x14ac:dyDescent="0.25">
      <c r="A19" s="17"/>
      <c r="B19" s="6" t="s">
        <v>10</v>
      </c>
      <c r="C19" s="1" t="s">
        <v>67</v>
      </c>
      <c r="D19" s="1" t="s">
        <v>49</v>
      </c>
      <c r="E19" s="1" t="s">
        <v>50</v>
      </c>
      <c r="F19" s="10" t="s">
        <v>166</v>
      </c>
      <c r="G19" s="1" t="s">
        <v>51</v>
      </c>
      <c r="H19" s="1" t="s">
        <v>52</v>
      </c>
      <c r="I19" s="1"/>
      <c r="J19" s="14">
        <f t="shared" ref="J19:J23" si="5">K19*4+L19*9+M19*4</f>
        <v>846.7</v>
      </c>
      <c r="K19" s="14">
        <v>34.5</v>
      </c>
      <c r="L19" s="14">
        <v>25.5</v>
      </c>
      <c r="M19" s="14">
        <v>119.8</v>
      </c>
    </row>
    <row r="20" spans="1:13" ht="20.100000000000001" customHeight="1" x14ac:dyDescent="0.25">
      <c r="A20" s="3">
        <f>A17+1</f>
        <v>44975</v>
      </c>
      <c r="B20" s="1" t="s">
        <v>11</v>
      </c>
      <c r="C20" s="1" t="s">
        <v>67</v>
      </c>
      <c r="D20" s="1" t="s">
        <v>140</v>
      </c>
      <c r="E20" s="1" t="s">
        <v>155</v>
      </c>
      <c r="F20" s="1" t="s">
        <v>168</v>
      </c>
      <c r="G20" s="1" t="s">
        <v>34</v>
      </c>
      <c r="H20" s="1" t="s">
        <v>176</v>
      </c>
      <c r="I20" s="1"/>
      <c r="J20" s="14">
        <f t="shared" si="5"/>
        <v>802.1</v>
      </c>
      <c r="K20" s="15">
        <v>36.9</v>
      </c>
      <c r="L20" s="15">
        <v>24.5</v>
      </c>
      <c r="M20" s="15">
        <v>108.5</v>
      </c>
    </row>
    <row r="21" spans="1:13" ht="20.100000000000001" customHeight="1" x14ac:dyDescent="0.25">
      <c r="A21" s="16">
        <f>A18+1</f>
        <v>44976</v>
      </c>
      <c r="B21" s="4" t="s">
        <v>9</v>
      </c>
      <c r="C21" s="29" t="s">
        <v>27</v>
      </c>
      <c r="D21" s="29"/>
      <c r="E21" s="29"/>
      <c r="F21" s="29"/>
      <c r="G21" s="29"/>
      <c r="H21" s="29"/>
      <c r="I21" s="29"/>
      <c r="J21" s="18"/>
      <c r="K21" s="19"/>
      <c r="L21" s="19"/>
      <c r="M21" s="20"/>
    </row>
    <row r="22" spans="1:13" ht="20.100000000000001" customHeight="1" x14ac:dyDescent="0.25">
      <c r="A22" s="17"/>
      <c r="B22" s="1" t="s">
        <v>10</v>
      </c>
      <c r="C22" s="1" t="s">
        <v>67</v>
      </c>
      <c r="D22" s="1" t="s">
        <v>141</v>
      </c>
      <c r="E22" s="1" t="s">
        <v>157</v>
      </c>
      <c r="F22" s="1" t="s">
        <v>159</v>
      </c>
      <c r="G22" s="1" t="s">
        <v>39</v>
      </c>
      <c r="H22" s="1" t="s">
        <v>132</v>
      </c>
      <c r="I22" s="1"/>
      <c r="J22" s="14">
        <f t="shared" si="5"/>
        <v>825.5</v>
      </c>
      <c r="K22" s="1">
        <v>36.799999999999997</v>
      </c>
      <c r="L22" s="1">
        <v>25.9</v>
      </c>
      <c r="M22" s="1">
        <v>111.3</v>
      </c>
    </row>
    <row r="23" spans="1:13" ht="20.100000000000001" customHeight="1" x14ac:dyDescent="0.25">
      <c r="A23" s="3">
        <f>A20+1</f>
        <v>44976</v>
      </c>
      <c r="B23" s="1" t="s">
        <v>11</v>
      </c>
      <c r="C23" s="1" t="s">
        <v>67</v>
      </c>
      <c r="D23" s="1" t="s">
        <v>99</v>
      </c>
      <c r="E23" s="1" t="s">
        <v>105</v>
      </c>
      <c r="F23" s="1" t="s">
        <v>165</v>
      </c>
      <c r="G23" s="1" t="s">
        <v>47</v>
      </c>
      <c r="H23" s="1" t="s">
        <v>130</v>
      </c>
      <c r="I23" s="1"/>
      <c r="J23" s="14">
        <f t="shared" si="5"/>
        <v>847.6</v>
      </c>
      <c r="K23" s="1">
        <v>33.1</v>
      </c>
      <c r="L23" s="1">
        <v>26.8</v>
      </c>
      <c r="M23" s="1">
        <v>118.5</v>
      </c>
    </row>
  </sheetData>
  <mergeCells count="23">
    <mergeCell ref="C13:G13"/>
    <mergeCell ref="J15:M15"/>
    <mergeCell ref="J18:M18"/>
    <mergeCell ref="J21:M21"/>
    <mergeCell ref="C15:I15"/>
    <mergeCell ref="C18:I18"/>
    <mergeCell ref="C21:I21"/>
    <mergeCell ref="A21:A22"/>
    <mergeCell ref="E2:G2"/>
    <mergeCell ref="A18:A19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  <mergeCell ref="A12:A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O10" sqref="O10"/>
    </sheetView>
  </sheetViews>
  <sheetFormatPr defaultColWidth="9" defaultRowHeight="16.5" x14ac:dyDescent="0.25"/>
  <cols>
    <col min="1" max="1" width="7.625" style="2" customWidth="1"/>
    <col min="2" max="2" width="5.5" style="2" customWidth="1"/>
    <col min="3" max="3" width="9.75" style="2" customWidth="1"/>
    <col min="4" max="8" width="12.7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6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29" t="s">
        <v>13</v>
      </c>
      <c r="F2" s="29"/>
      <c r="G2" s="29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4">
        <v>44977</v>
      </c>
      <c r="B3" s="1" t="s">
        <v>9</v>
      </c>
      <c r="C3" s="29" t="s">
        <v>28</v>
      </c>
      <c r="D3" s="29"/>
      <c r="E3" s="29"/>
      <c r="F3" s="29"/>
      <c r="G3" s="29"/>
      <c r="H3" s="29"/>
      <c r="I3" s="29"/>
      <c r="J3" s="21"/>
      <c r="K3" s="22"/>
      <c r="L3" s="22"/>
      <c r="M3" s="23"/>
    </row>
    <row r="4" spans="1:13" ht="20.100000000000001" customHeight="1" x14ac:dyDescent="0.25">
      <c r="A4" s="17"/>
      <c r="B4" s="1" t="s">
        <v>10</v>
      </c>
      <c r="C4" s="1" t="s">
        <v>67</v>
      </c>
      <c r="D4" s="1" t="s">
        <v>53</v>
      </c>
      <c r="E4" s="1" t="s">
        <v>54</v>
      </c>
      <c r="F4" s="1" t="s">
        <v>105</v>
      </c>
      <c r="G4" s="1" t="s">
        <v>55</v>
      </c>
      <c r="H4" s="1" t="s">
        <v>56</v>
      </c>
      <c r="I4" s="1" t="s">
        <v>186</v>
      </c>
      <c r="J4" s="4">
        <f>K4*4+L4*9+M4*4</f>
        <v>940.19999999999993</v>
      </c>
      <c r="K4" s="4">
        <v>33.799999999999997</v>
      </c>
      <c r="L4" s="4">
        <v>25.8</v>
      </c>
      <c r="M4" s="4">
        <v>143.19999999999999</v>
      </c>
    </row>
    <row r="5" spans="1:13" ht="20.100000000000001" customHeight="1" x14ac:dyDescent="0.25">
      <c r="A5" s="3">
        <f>A3</f>
        <v>44977</v>
      </c>
      <c r="B5" s="1" t="s">
        <v>11</v>
      </c>
      <c r="C5" s="1" t="s">
        <v>67</v>
      </c>
      <c r="D5" s="1" t="s">
        <v>68</v>
      </c>
      <c r="E5" s="1" t="s">
        <v>161</v>
      </c>
      <c r="F5" s="13" t="s">
        <v>170</v>
      </c>
      <c r="G5" s="1" t="s">
        <v>34</v>
      </c>
      <c r="H5" s="1" t="s">
        <v>185</v>
      </c>
      <c r="I5" s="1"/>
      <c r="J5" s="1">
        <f t="shared" ref="J5" si="0">K5*4+L5*9+M5*4</f>
        <v>809.3</v>
      </c>
      <c r="K5" s="1">
        <v>31.2</v>
      </c>
      <c r="L5" s="1">
        <v>24.9</v>
      </c>
      <c r="M5" s="1">
        <v>115.1</v>
      </c>
    </row>
    <row r="6" spans="1:13" ht="20.100000000000001" customHeight="1" x14ac:dyDescent="0.25">
      <c r="A6" s="24">
        <f>A3+1</f>
        <v>44978</v>
      </c>
      <c r="B6" s="1" t="s">
        <v>9</v>
      </c>
      <c r="C6" s="29" t="s">
        <v>21</v>
      </c>
      <c r="D6" s="29"/>
      <c r="E6" s="29"/>
      <c r="F6" s="29"/>
      <c r="G6" s="29"/>
      <c r="H6" s="29"/>
      <c r="I6" s="29"/>
      <c r="J6" s="21"/>
      <c r="K6" s="22"/>
      <c r="L6" s="22"/>
      <c r="M6" s="23"/>
    </row>
    <row r="7" spans="1:13" ht="20.100000000000001" customHeight="1" x14ac:dyDescent="0.25">
      <c r="A7" s="17"/>
      <c r="B7" s="1" t="s">
        <v>10</v>
      </c>
      <c r="C7" s="29" t="s">
        <v>177</v>
      </c>
      <c r="D7" s="29"/>
      <c r="E7" s="29"/>
      <c r="F7" s="29"/>
      <c r="G7" s="29"/>
      <c r="H7" s="29"/>
      <c r="I7" s="1"/>
      <c r="J7" s="1">
        <f t="shared" ref="J7:J8" si="1">K7*4+L7*9+M7*4</f>
        <v>825</v>
      </c>
      <c r="K7" s="1">
        <v>35</v>
      </c>
      <c r="L7" s="1">
        <v>23</v>
      </c>
      <c r="M7" s="1">
        <v>119.5</v>
      </c>
    </row>
    <row r="8" spans="1:13" ht="20.100000000000001" customHeight="1" x14ac:dyDescent="0.25">
      <c r="A8" s="3">
        <f>A5+1</f>
        <v>44978</v>
      </c>
      <c r="B8" s="1" t="s">
        <v>11</v>
      </c>
      <c r="C8" s="1" t="s">
        <v>67</v>
      </c>
      <c r="D8" s="1" t="s">
        <v>150</v>
      </c>
      <c r="E8" s="11" t="s">
        <v>160</v>
      </c>
      <c r="F8" s="1" t="s">
        <v>172</v>
      </c>
      <c r="G8" s="1" t="s">
        <v>39</v>
      </c>
      <c r="H8" s="10" t="s">
        <v>184</v>
      </c>
      <c r="I8" s="1"/>
      <c r="J8" s="1">
        <f t="shared" si="1"/>
        <v>883.6</v>
      </c>
      <c r="K8" s="1">
        <v>32.299999999999997</v>
      </c>
      <c r="L8" s="1">
        <v>22.8</v>
      </c>
      <c r="M8" s="1">
        <v>137.30000000000001</v>
      </c>
    </row>
    <row r="9" spans="1:13" ht="20.100000000000001" customHeight="1" x14ac:dyDescent="0.25">
      <c r="A9" s="24">
        <f>A6+1</f>
        <v>44979</v>
      </c>
      <c r="B9" s="1" t="s">
        <v>9</v>
      </c>
      <c r="C9" s="29" t="s">
        <v>29</v>
      </c>
      <c r="D9" s="29"/>
      <c r="E9" s="29"/>
      <c r="F9" s="29"/>
      <c r="G9" s="29"/>
      <c r="H9" s="29"/>
      <c r="I9" s="29"/>
      <c r="J9" s="21"/>
      <c r="K9" s="22"/>
      <c r="L9" s="22"/>
      <c r="M9" s="23"/>
    </row>
    <row r="10" spans="1:13" ht="20.100000000000001" customHeight="1" x14ac:dyDescent="0.25">
      <c r="A10" s="17"/>
      <c r="B10" s="1" t="s">
        <v>10</v>
      </c>
      <c r="C10" s="1" t="s">
        <v>57</v>
      </c>
      <c r="D10" s="1" t="s">
        <v>58</v>
      </c>
      <c r="E10" s="1" t="s">
        <v>190</v>
      </c>
      <c r="F10" s="1" t="s">
        <v>89</v>
      </c>
      <c r="G10" s="1" t="s">
        <v>34</v>
      </c>
      <c r="H10" s="9" t="s">
        <v>59</v>
      </c>
      <c r="I10" s="1" t="s">
        <v>143</v>
      </c>
      <c r="J10" s="1">
        <f>K10*4+L10*9+M10*4</f>
        <v>980</v>
      </c>
      <c r="K10" s="1">
        <v>36.299999999999997</v>
      </c>
      <c r="L10" s="1">
        <v>30</v>
      </c>
      <c r="M10" s="1">
        <v>141.19999999999999</v>
      </c>
    </row>
    <row r="11" spans="1:13" ht="20.100000000000001" customHeight="1" x14ac:dyDescent="0.25">
      <c r="A11" s="3">
        <f>A8+1</f>
        <v>44979</v>
      </c>
      <c r="B11" s="1" t="s">
        <v>11</v>
      </c>
      <c r="C11" s="1" t="s">
        <v>67</v>
      </c>
      <c r="D11" s="1" t="s">
        <v>149</v>
      </c>
      <c r="E11" s="10" t="s">
        <v>178</v>
      </c>
      <c r="F11" s="1" t="s">
        <v>182</v>
      </c>
      <c r="G11" s="1" t="s">
        <v>87</v>
      </c>
      <c r="H11" s="1" t="s">
        <v>183</v>
      </c>
      <c r="I11" s="1"/>
      <c r="J11" s="1">
        <f t="shared" ref="J11" si="2">K11*4+L11*9+M11*4</f>
        <v>804</v>
      </c>
      <c r="K11" s="1">
        <v>32.299999999999997</v>
      </c>
      <c r="L11" s="1">
        <v>23.2</v>
      </c>
      <c r="M11" s="1">
        <v>116.5</v>
      </c>
    </row>
    <row r="12" spans="1:13" ht="19.5" customHeight="1" x14ac:dyDescent="0.25">
      <c r="A12" s="24">
        <f>A9+1</f>
        <v>44980</v>
      </c>
      <c r="B12" s="1" t="s">
        <v>9</v>
      </c>
      <c r="C12" s="29" t="s">
        <v>30</v>
      </c>
      <c r="D12" s="29"/>
      <c r="E12" s="29"/>
      <c r="F12" s="29"/>
      <c r="G12" s="29"/>
      <c r="H12" s="29"/>
      <c r="I12" s="29"/>
      <c r="J12" s="21"/>
      <c r="K12" s="22"/>
      <c r="L12" s="22"/>
      <c r="M12" s="23"/>
    </row>
    <row r="13" spans="1:13" ht="20.100000000000001" customHeight="1" x14ac:dyDescent="0.25">
      <c r="A13" s="16"/>
      <c r="B13" s="1" t="s">
        <v>10</v>
      </c>
      <c r="C13" s="1" t="s">
        <v>67</v>
      </c>
      <c r="D13" s="1" t="s">
        <v>60</v>
      </c>
      <c r="E13" s="1" t="s">
        <v>61</v>
      </c>
      <c r="F13" s="1" t="s">
        <v>169</v>
      </c>
      <c r="G13" s="1" t="s">
        <v>39</v>
      </c>
      <c r="H13" s="9" t="s">
        <v>62</v>
      </c>
      <c r="I13" s="1"/>
      <c r="J13" s="1">
        <f t="shared" ref="J13:J14" si="3">K13*4+L13*9+M13*4</f>
        <v>924.09999999999991</v>
      </c>
      <c r="K13" s="1">
        <v>36.9</v>
      </c>
      <c r="L13" s="1">
        <v>25.3</v>
      </c>
      <c r="M13" s="1">
        <v>137.19999999999999</v>
      </c>
    </row>
    <row r="14" spans="1:13" ht="20.100000000000001" customHeight="1" x14ac:dyDescent="0.25">
      <c r="A14" s="3">
        <f>A11+1</f>
        <v>44980</v>
      </c>
      <c r="B14" s="1" t="s">
        <v>11</v>
      </c>
      <c r="C14" s="1" t="s">
        <v>67</v>
      </c>
      <c r="D14" s="1" t="s">
        <v>148</v>
      </c>
      <c r="E14" s="1" t="s">
        <v>119</v>
      </c>
      <c r="F14" s="1" t="s">
        <v>167</v>
      </c>
      <c r="G14" s="1" t="s">
        <v>47</v>
      </c>
      <c r="H14" s="1" t="s">
        <v>130</v>
      </c>
      <c r="I14" s="1"/>
      <c r="J14" s="1">
        <f t="shared" si="3"/>
        <v>819.9</v>
      </c>
      <c r="K14" s="1">
        <v>33.5</v>
      </c>
      <c r="L14" s="1">
        <v>23.1</v>
      </c>
      <c r="M14" s="1">
        <v>119.5</v>
      </c>
    </row>
    <row r="15" spans="1:13" ht="20.100000000000001" customHeight="1" x14ac:dyDescent="0.25">
      <c r="A15" s="5">
        <f>A12+1</f>
        <v>44981</v>
      </c>
      <c r="B15" s="1" t="s">
        <v>9</v>
      </c>
      <c r="C15" s="29" t="s">
        <v>180</v>
      </c>
      <c r="D15" s="29"/>
      <c r="E15" s="29"/>
      <c r="F15" s="29"/>
      <c r="G15" s="29"/>
      <c r="H15" s="29"/>
      <c r="I15" s="29"/>
      <c r="J15" s="21"/>
      <c r="K15" s="22"/>
      <c r="L15" s="22"/>
      <c r="M15" s="23"/>
    </row>
    <row r="16" spans="1:13" ht="20.100000000000001" customHeight="1" x14ac:dyDescent="0.25">
      <c r="A16" s="8" t="s">
        <v>15</v>
      </c>
      <c r="B16" s="1" t="s">
        <v>10</v>
      </c>
      <c r="C16" s="1" t="s">
        <v>63</v>
      </c>
      <c r="D16" s="1" t="s">
        <v>142</v>
      </c>
      <c r="E16" s="11" t="s">
        <v>64</v>
      </c>
      <c r="F16" s="10" t="s">
        <v>181</v>
      </c>
      <c r="G16" s="1" t="s">
        <v>51</v>
      </c>
      <c r="H16" s="1" t="s">
        <v>65</v>
      </c>
      <c r="I16" s="11" t="s">
        <v>147</v>
      </c>
      <c r="J16" s="1">
        <f t="shared" ref="J16" si="4">K16*4+L16*9+M16*4</f>
        <v>871.2</v>
      </c>
      <c r="K16" s="1">
        <v>32.6</v>
      </c>
      <c r="L16" s="1">
        <v>25.2</v>
      </c>
      <c r="M16" s="1">
        <v>128.5</v>
      </c>
    </row>
    <row r="17" spans="1:13" ht="20.100000000000001" customHeight="1" x14ac:dyDescent="0.25">
      <c r="A17" s="3">
        <f>A14+1</f>
        <v>44981</v>
      </c>
      <c r="B17" s="1" t="s">
        <v>11</v>
      </c>
      <c r="C17" s="29" t="s">
        <v>31</v>
      </c>
      <c r="D17" s="29"/>
      <c r="E17" s="29"/>
      <c r="F17" s="29"/>
      <c r="G17" s="29"/>
      <c r="H17" s="29"/>
      <c r="I17" s="29"/>
      <c r="J17" s="21"/>
      <c r="K17" s="22"/>
      <c r="L17" s="22"/>
      <c r="M17" s="23"/>
    </row>
  </sheetData>
  <mergeCells count="19">
    <mergeCell ref="A1:M1"/>
    <mergeCell ref="E2:G2"/>
    <mergeCell ref="A3:A4"/>
    <mergeCell ref="C3:I3"/>
    <mergeCell ref="J3:M3"/>
    <mergeCell ref="C17:I17"/>
    <mergeCell ref="C7:H7"/>
    <mergeCell ref="C15:I15"/>
    <mergeCell ref="J15:M15"/>
    <mergeCell ref="A9:A10"/>
    <mergeCell ref="C9:I9"/>
    <mergeCell ref="J9:M9"/>
    <mergeCell ref="A12:A13"/>
    <mergeCell ref="C12:I12"/>
    <mergeCell ref="J12:M12"/>
    <mergeCell ref="A6:A7"/>
    <mergeCell ref="C6:I6"/>
    <mergeCell ref="J6:M6"/>
    <mergeCell ref="J17:M1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2-1</vt:lpstr>
      <vt:lpstr>2-2</vt:lpstr>
      <vt:lpstr>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2023-02-10T07:12:02Z</dcterms:modified>
</cp:coreProperties>
</file>