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6140" windowHeight="8505" activeTab="3"/>
  </bookViews>
  <sheets>
    <sheet name="3-1" sheetId="1" r:id="rId1"/>
    <sheet name="3-2" sheetId="2" r:id="rId2"/>
    <sheet name="3-3" sheetId="3" r:id="rId3"/>
    <sheet name="3-4" sheetId="4" r:id="rId4"/>
    <sheet name="3-5" sheetId="5" r:id="rId5"/>
  </sheets>
  <definedNames>
    <definedName name="_xlnm._FilterDatabase" localSheetId="0" hidden="1">'3-1'!$B$1:$B$17</definedName>
    <definedName name="_xlnm._FilterDatabase" localSheetId="1" hidden="1">'3-2'!$B$1:$B$23</definedName>
    <definedName name="_xlnm._FilterDatabase" localSheetId="2" hidden="1">'3-3'!$B$1:$B$23</definedName>
    <definedName name="_xlnm._FilterDatabase" localSheetId="3" hidden="1">'3-4'!$B$1:$B$23</definedName>
    <definedName name="_xlnm._FilterDatabase" localSheetId="4" hidden="1">'3-5'!$B$1:$B$17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2" l="1"/>
  <c r="J22" i="2"/>
  <c r="J20" i="2"/>
  <c r="J19" i="2"/>
  <c r="J23" i="4"/>
  <c r="J22" i="4"/>
  <c r="J20" i="4"/>
  <c r="J19" i="4"/>
  <c r="J23" i="3"/>
  <c r="J22" i="3"/>
  <c r="J20" i="3"/>
  <c r="J19" i="3"/>
  <c r="J16" i="5"/>
  <c r="J14" i="5"/>
  <c r="J13" i="5"/>
  <c r="J11" i="5"/>
  <c r="J10" i="5"/>
  <c r="J8" i="5"/>
  <c r="J7" i="5"/>
  <c r="J5" i="5"/>
  <c r="J4" i="5"/>
  <c r="J17" i="4"/>
  <c r="J16" i="4"/>
  <c r="J14" i="4"/>
  <c r="J13" i="4"/>
  <c r="J11" i="4"/>
  <c r="J10" i="4"/>
  <c r="J8" i="4"/>
  <c r="J7" i="4"/>
  <c r="J5" i="4"/>
  <c r="J4" i="4"/>
  <c r="J17" i="3"/>
  <c r="J16" i="3"/>
  <c r="J14" i="3"/>
  <c r="J13" i="3"/>
  <c r="J11" i="3"/>
  <c r="J10" i="3"/>
  <c r="J8" i="3"/>
  <c r="J7" i="3"/>
  <c r="J5" i="3"/>
  <c r="J4" i="3"/>
  <c r="J17" i="2"/>
  <c r="J16" i="2"/>
  <c r="J14" i="2"/>
  <c r="J13" i="2"/>
  <c r="J11" i="2"/>
  <c r="J10" i="2"/>
  <c r="J8" i="2"/>
  <c r="J7" i="2"/>
  <c r="J5" i="2"/>
  <c r="J4" i="2"/>
  <c r="J17" i="1"/>
  <c r="J16" i="1"/>
  <c r="J14" i="1"/>
  <c r="J13" i="1"/>
  <c r="J11" i="1"/>
  <c r="J10" i="1"/>
  <c r="J8" i="1"/>
  <c r="J7" i="1"/>
  <c r="J5" i="1"/>
  <c r="J4" i="1"/>
  <c r="A6" i="5"/>
  <c r="A9" i="5" s="1"/>
  <c r="A12" i="5" s="1"/>
  <c r="A15" i="5" s="1"/>
  <c r="A5" i="5"/>
  <c r="A8" i="5" s="1"/>
  <c r="A11" i="5" s="1"/>
  <c r="A14" i="5" s="1"/>
  <c r="A17" i="5" s="1"/>
  <c r="A6" i="4"/>
  <c r="A9" i="4" s="1"/>
  <c r="A12" i="4" s="1"/>
  <c r="A15" i="4" s="1"/>
  <c r="A18" i="4" s="1"/>
  <c r="A21" i="4" s="1"/>
  <c r="A5" i="4"/>
  <c r="A8" i="4" s="1"/>
  <c r="A11" i="4" s="1"/>
  <c r="A14" i="4" s="1"/>
  <c r="A17" i="4" s="1"/>
  <c r="A20" i="4" s="1"/>
  <c r="A23" i="4" s="1"/>
  <c r="A6" i="3"/>
  <c r="A9" i="3" s="1"/>
  <c r="A12" i="3" s="1"/>
  <c r="A15" i="3" s="1"/>
  <c r="A18" i="3" s="1"/>
  <c r="A21" i="3" s="1"/>
  <c r="A5" i="3"/>
  <c r="A8" i="3" s="1"/>
  <c r="A11" i="3" s="1"/>
  <c r="A14" i="3" s="1"/>
  <c r="A17" i="3" s="1"/>
  <c r="A20" i="3" s="1"/>
  <c r="A23" i="3" s="1"/>
  <c r="A6" i="2"/>
  <c r="A9" i="2" s="1"/>
  <c r="A12" i="2" s="1"/>
  <c r="A15" i="2" s="1"/>
  <c r="A18" i="2" s="1"/>
  <c r="A21" i="2" s="1"/>
  <c r="A5" i="2"/>
  <c r="A8" i="2" s="1"/>
  <c r="A11" i="2" s="1"/>
  <c r="A14" i="2" s="1"/>
  <c r="A17" i="2" s="1"/>
  <c r="A20" i="2" s="1"/>
  <c r="A23" i="2" s="1"/>
  <c r="A5" i="1"/>
  <c r="A8" i="1" l="1"/>
  <c r="A11" i="1" s="1"/>
  <c r="A14" i="1" s="1"/>
  <c r="A17" i="1" s="1"/>
  <c r="A6" i="1"/>
  <c r="A9" i="1" s="1"/>
  <c r="A12" i="1" s="1"/>
  <c r="A15" i="1" s="1"/>
</calcChain>
</file>

<file path=xl/sharedStrings.xml><?xml version="1.0" encoding="utf-8"?>
<sst xmlns="http://schemas.openxmlformats.org/spreadsheetml/2006/main" count="548" uniqueCount="274">
  <si>
    <t>日期</t>
    <phoneticPr fontId="1" type="noConversion"/>
  </si>
  <si>
    <t>餐食</t>
    <phoneticPr fontId="1" type="noConversion"/>
  </si>
  <si>
    <t>主食</t>
    <phoneticPr fontId="1" type="noConversion"/>
  </si>
  <si>
    <t>湯</t>
    <phoneticPr fontId="1" type="noConversion"/>
  </si>
  <si>
    <t>其他</t>
    <phoneticPr fontId="1" type="noConversion"/>
  </si>
  <si>
    <t>熱量(kcal)</t>
    <phoneticPr fontId="1" type="noConversion"/>
  </si>
  <si>
    <t>蛋白質(g)</t>
    <phoneticPr fontId="1" type="noConversion"/>
  </si>
  <si>
    <t>脂肪(g)</t>
    <phoneticPr fontId="1" type="noConversion"/>
  </si>
  <si>
    <t>醣類(g)</t>
    <phoneticPr fontId="1" type="noConversion"/>
  </si>
  <si>
    <t>早</t>
    <phoneticPr fontId="1" type="noConversion"/>
  </si>
  <si>
    <t>午</t>
    <phoneticPr fontId="1" type="noConversion"/>
  </si>
  <si>
    <t>晚</t>
    <phoneticPr fontId="1" type="noConversion"/>
  </si>
  <si>
    <t>主       菜</t>
    <phoneticPr fontId="1" type="noConversion"/>
  </si>
  <si>
    <t>副                  菜</t>
    <phoneticPr fontId="1" type="noConversion"/>
  </si>
  <si>
    <t>炒 菠 菜</t>
  </si>
  <si>
    <t>糙米飯</t>
  </si>
  <si>
    <t>炒 油 菜</t>
  </si>
  <si>
    <t>炒大陸妹</t>
  </si>
  <si>
    <t>胚芽米飯</t>
  </si>
  <si>
    <t>炒青江菜</t>
  </si>
  <si>
    <t>麥片米飯</t>
  </si>
  <si>
    <t>炒小白菜</t>
  </si>
  <si>
    <t>麻油菠菜</t>
  </si>
  <si>
    <t>炒青花菜</t>
  </si>
  <si>
    <t>清燒白卜腐竹</t>
  </si>
  <si>
    <t>燕麥米飯</t>
  </si>
  <si>
    <t>芝麻米飯</t>
  </si>
  <si>
    <t>炒高麗菜</t>
  </si>
  <si>
    <t>小米飯</t>
  </si>
  <si>
    <t>白米飯</t>
    <phoneticPr fontId="1" type="noConversion"/>
  </si>
  <si>
    <t>芋頭糕、光泉蜜茶</t>
    <phoneticPr fontId="1" type="noConversion"/>
  </si>
  <si>
    <t>手捲、紅茶</t>
    <phoneticPr fontId="1" type="noConversion"/>
  </si>
  <si>
    <t>玉米蛋餅、豆漿</t>
    <phoneticPr fontId="1" type="noConversion"/>
  </si>
  <si>
    <t>藍莓厚片、白煮蛋、牛奶</t>
    <phoneticPr fontId="1" type="noConversion"/>
  </si>
  <si>
    <t>煎餃、錫蘭紅茶</t>
    <phoneticPr fontId="1" type="noConversion"/>
  </si>
  <si>
    <t>蔥花麵包、白煮蛋、立頓奶茶</t>
    <phoneticPr fontId="1" type="noConversion"/>
  </si>
  <si>
    <t>小籠包、豆漿</t>
    <phoneticPr fontId="1" type="noConversion"/>
  </si>
  <si>
    <t>三角飯糰、阿薩姆奶茶</t>
    <phoneticPr fontId="1" type="noConversion"/>
  </si>
  <si>
    <t>羅勒抓餅、豆漿</t>
    <phoneticPr fontId="1" type="noConversion"/>
  </si>
  <si>
    <t>吐司夾蛋、牛奶</t>
    <phoneticPr fontId="1" type="noConversion"/>
  </si>
  <si>
    <t>法國吐司、紅茶</t>
    <phoneticPr fontId="1" type="noConversion"/>
  </si>
  <si>
    <t>薯餅堡、立頓奶茶</t>
    <phoneticPr fontId="1" type="noConversion"/>
  </si>
  <si>
    <t>大亨堡、錫蘭紅茶</t>
    <phoneticPr fontId="1" type="noConversion"/>
  </si>
  <si>
    <t>饅頭夾蛋、豆漿</t>
    <phoneticPr fontId="1" type="noConversion"/>
  </si>
  <si>
    <t>巧克力吐司、餐包、牛奶</t>
    <phoneticPr fontId="1" type="noConversion"/>
  </si>
  <si>
    <t>培根蛋餅、阿薩姆奶茶</t>
    <phoneticPr fontId="1" type="noConversion"/>
  </si>
  <si>
    <t>墨西哥麵包、白煮蛋、巧克力奶茶</t>
    <phoneticPr fontId="1" type="noConversion"/>
  </si>
  <si>
    <t>飯糰、紅茶</t>
    <phoneticPr fontId="1" type="noConversion"/>
  </si>
  <si>
    <t>起司蛋堡、豆漿</t>
    <phoneticPr fontId="1" type="noConversion"/>
  </si>
  <si>
    <t>玉米蛋餅、錫蘭紅茶</t>
    <phoneticPr fontId="1" type="noConversion"/>
  </si>
  <si>
    <r>
      <t>皮蛋瘦肉粥、雞肉堡排</t>
    </r>
    <r>
      <rPr>
        <sz val="12"/>
        <color theme="1"/>
        <rFont val="新細明體"/>
        <family val="1"/>
        <charset val="136"/>
      </rPr>
      <t>×1、豆沙包×1</t>
    </r>
    <phoneticPr fontId="1" type="noConversion"/>
  </si>
  <si>
    <t>炒青江菜</t>
    <phoneticPr fontId="1" type="noConversion"/>
  </si>
  <si>
    <t>炒大陸妹</t>
    <phoneticPr fontId="1" type="noConversion"/>
  </si>
  <si>
    <t>炒小白菜</t>
    <phoneticPr fontId="1" type="noConversion"/>
  </si>
  <si>
    <t>炒高麗菜</t>
    <phoneticPr fontId="1" type="noConversion"/>
  </si>
  <si>
    <t>鐵板豆芽菜</t>
    <phoneticPr fontId="1" type="noConversion"/>
  </si>
  <si>
    <t>炒 菠 菜</t>
    <phoneticPr fontId="1" type="noConversion"/>
  </si>
  <si>
    <t>炒青花菜</t>
    <phoneticPr fontId="1" type="noConversion"/>
  </si>
  <si>
    <t>淨                         空</t>
    <phoneticPr fontId="1" type="noConversion"/>
  </si>
  <si>
    <t>椒鹽地瓜洋芋</t>
    <phoneticPr fontId="1" type="noConversion"/>
  </si>
  <si>
    <t>滷海帶結車輪</t>
    <phoneticPr fontId="1" type="noConversion"/>
  </si>
  <si>
    <t>三杯米血黑輪</t>
    <phoneticPr fontId="1" type="noConversion"/>
  </si>
  <si>
    <t>韓式炒年糕</t>
    <phoneticPr fontId="1" type="noConversion"/>
  </si>
  <si>
    <t>客家小炒</t>
    <phoneticPr fontId="1" type="noConversion"/>
  </si>
  <si>
    <t>甘醇風味馬鈴薯</t>
    <phoneticPr fontId="1" type="noConversion"/>
  </si>
  <si>
    <t>紅蘿蔔炒蛋</t>
    <phoneticPr fontId="1" type="noConversion"/>
  </si>
  <si>
    <t>家常豆腐</t>
    <phoneticPr fontId="1" type="noConversion"/>
  </si>
  <si>
    <t>鮮蔬蘿蔔糕</t>
    <phoneticPr fontId="1" type="noConversion"/>
  </si>
  <si>
    <t>越式寬粉</t>
    <phoneticPr fontId="1" type="noConversion"/>
  </si>
  <si>
    <t>扁 蒲 湯</t>
    <phoneticPr fontId="1" type="noConversion"/>
  </si>
  <si>
    <t>當歸素羊肉</t>
    <phoneticPr fontId="1" type="noConversion"/>
  </si>
  <si>
    <t>珍珠奶茶甜湯</t>
    <phoneticPr fontId="1" type="noConversion"/>
  </si>
  <si>
    <t>仙草奶茶甜湯</t>
    <phoneticPr fontId="1" type="noConversion"/>
  </si>
  <si>
    <t>綜合甜湯</t>
    <phoneticPr fontId="1" type="noConversion"/>
  </si>
  <si>
    <t>綠豆粉粿甜湯</t>
    <phoneticPr fontId="1" type="noConversion"/>
  </si>
  <si>
    <t>摩摩喳喳甜湯</t>
    <phoneticPr fontId="1" type="noConversion"/>
  </si>
  <si>
    <t>檸檬愛玉甜湯</t>
    <phoneticPr fontId="1" type="noConversion"/>
  </si>
  <si>
    <t>香蕉</t>
    <phoneticPr fontId="1" type="noConversion"/>
  </si>
  <si>
    <t>茂谷柑</t>
    <phoneticPr fontId="1" type="noConversion"/>
  </si>
  <si>
    <t>芭樂</t>
    <phoneticPr fontId="1" type="noConversion"/>
  </si>
  <si>
    <t>小蕃茄</t>
    <phoneticPr fontId="1" type="noConversion"/>
  </si>
  <si>
    <t>蓮霧</t>
    <phoneticPr fontId="1" type="noConversion"/>
  </si>
  <si>
    <t>中華愛玉</t>
    <phoneticPr fontId="1" type="noConversion"/>
  </si>
  <si>
    <t>玉 米 湯</t>
    <phoneticPr fontId="1" type="noConversion"/>
  </si>
  <si>
    <t>義式蕃茄豆包</t>
    <phoneticPr fontId="1" type="noConversion"/>
  </si>
  <si>
    <t>金針三絲</t>
    <phoneticPr fontId="1" type="noConversion"/>
  </si>
  <si>
    <t>九塔海茸</t>
    <phoneticPr fontId="1" type="noConversion"/>
  </si>
  <si>
    <t>翡翠豆腐</t>
    <phoneticPr fontId="1" type="noConversion"/>
  </si>
  <si>
    <t>麻婆豆腐</t>
    <phoneticPr fontId="1" type="noConversion"/>
  </si>
  <si>
    <t>滷豆干丁</t>
    <phoneticPr fontId="1" type="noConversion"/>
  </si>
  <si>
    <t>三絲滑蛋</t>
    <phoneticPr fontId="1" type="noConversion"/>
  </si>
  <si>
    <t>起司年糕</t>
    <phoneticPr fontId="1" type="noConversion"/>
  </si>
  <si>
    <t>酸菜冬粉</t>
    <phoneticPr fontId="1" type="noConversion"/>
  </si>
  <si>
    <t>什錦菌菇</t>
    <phoneticPr fontId="1" type="noConversion"/>
  </si>
  <si>
    <t>螞蟻上樹</t>
    <phoneticPr fontId="1" type="noConversion"/>
  </si>
  <si>
    <t>薑絲紫菜</t>
    <phoneticPr fontId="1" type="noConversion"/>
  </si>
  <si>
    <t>九塔茄子</t>
    <phoneticPr fontId="1" type="noConversion"/>
  </si>
  <si>
    <t>黑胡椒毛豆莢</t>
    <phoneticPr fontId="1" type="noConversion"/>
  </si>
  <si>
    <t>玉米炒蛋</t>
    <phoneticPr fontId="1" type="noConversion"/>
  </si>
  <si>
    <t>雙色花椰菜</t>
    <phoneticPr fontId="1" type="noConversion"/>
  </si>
  <si>
    <t>冬菜冬粉</t>
    <phoneticPr fontId="1" type="noConversion"/>
  </si>
  <si>
    <t>咖哩綜合花菜</t>
    <phoneticPr fontId="1" type="noConversion"/>
  </si>
  <si>
    <t>鮑菇小黃瓜</t>
    <phoneticPr fontId="1" type="noConversion"/>
  </si>
  <si>
    <t>炸 茄 餅</t>
    <phoneticPr fontId="1" type="noConversion"/>
  </si>
  <si>
    <t>芋頭丸×2</t>
    <phoneticPr fontId="1" type="noConversion"/>
  </si>
  <si>
    <t>沙茶高麗菜</t>
    <phoneticPr fontId="1" type="noConversion"/>
  </si>
  <si>
    <t>三色炒蛋</t>
    <phoneticPr fontId="1" type="noConversion"/>
  </si>
  <si>
    <t>九塔油腐</t>
    <phoneticPr fontId="1" type="noConversion"/>
  </si>
  <si>
    <t>薑絲扁蒲</t>
    <phoneticPr fontId="1" type="noConversion"/>
  </si>
  <si>
    <t>五香滷油腐</t>
    <phoneticPr fontId="1" type="noConversion"/>
  </si>
  <si>
    <t>蘿 蔔 湯</t>
    <phoneticPr fontId="1" type="noConversion"/>
  </si>
  <si>
    <t>紅蔘青花菜</t>
    <phoneticPr fontId="1" type="noConversion"/>
  </si>
  <si>
    <t>蜜汁黑輪</t>
    <phoneticPr fontId="1" type="noConversion"/>
  </si>
  <si>
    <t>雙菇燴豆腐</t>
    <phoneticPr fontId="1" type="noConversion"/>
  </si>
  <si>
    <t>大白菜素羊肉</t>
    <phoneticPr fontId="1" type="noConversion"/>
  </si>
  <si>
    <t>蔬菜濃湯</t>
    <phoneticPr fontId="1" type="noConversion"/>
  </si>
  <si>
    <t>味帝團膳公司 112年3月份 普門中學早、午、晚菜單 〔素食〕</t>
    <phoneticPr fontId="1" type="noConversion"/>
  </si>
  <si>
    <t>素雞腿×1</t>
  </si>
  <si>
    <t>炒 牛 蒡</t>
  </si>
  <si>
    <t>酸菜素鴨</t>
  </si>
  <si>
    <t>榨菜冬粉</t>
  </si>
  <si>
    <t>筍香燜麵輪</t>
  </si>
  <si>
    <t>三色豆包</t>
  </si>
  <si>
    <t>川耳大白菜</t>
  </si>
  <si>
    <t>豆薯素肉</t>
  </si>
  <si>
    <t>素麻婆豆腐</t>
  </si>
  <si>
    <t>彩椒豆芽菜</t>
  </si>
  <si>
    <t>玉米濃湯</t>
  </si>
  <si>
    <t>香椿百頁豆腐</t>
  </si>
  <si>
    <t>紅燒茹素</t>
  </si>
  <si>
    <t>豆醬茄子</t>
  </si>
  <si>
    <t>綜合甜湯</t>
  </si>
  <si>
    <t>四神鮮菇</t>
  </si>
  <si>
    <t>五彩干絲</t>
  </si>
  <si>
    <t>豆芽冬粉蛋</t>
  </si>
  <si>
    <t>雪菜腐竹</t>
  </si>
  <si>
    <t>薑絲小白菜</t>
  </si>
  <si>
    <t>味噌素丸</t>
  </si>
  <si>
    <t>甘藍炒花干</t>
  </si>
  <si>
    <t>蒟蒻海茸</t>
  </si>
  <si>
    <t>炒 扁 蒲</t>
  </si>
  <si>
    <t>當歸銀蘿</t>
  </si>
  <si>
    <t>燒芝麻豆腸</t>
  </si>
  <si>
    <t>香酥牛蒡</t>
  </si>
  <si>
    <t>針菇白菜</t>
  </si>
  <si>
    <t>薑絲紫菜</t>
  </si>
  <si>
    <t>翡翠蒸蛋</t>
  </si>
  <si>
    <t>炒 三 丁</t>
  </si>
  <si>
    <t>素鐵板豆芽菜</t>
  </si>
  <si>
    <t>紅豆麥片粉角甜湯</t>
  </si>
  <si>
    <t>甘醇風味馬鈴薯</t>
  </si>
  <si>
    <t>香菇素雞</t>
  </si>
  <si>
    <t>素鹽酥雞</t>
  </si>
  <si>
    <t>三色椪豆</t>
  </si>
  <si>
    <t>素沙茶油菜</t>
  </si>
  <si>
    <t>青菜素丸</t>
  </si>
  <si>
    <t>蕃茄如意</t>
  </si>
  <si>
    <t>朴子豆包×1</t>
  </si>
  <si>
    <t>珍珠椰果紅茶甜湯</t>
  </si>
  <si>
    <t>素關東煮</t>
  </si>
  <si>
    <t>素 鵝×1</t>
  </si>
  <si>
    <t>薑絲海芽</t>
  </si>
  <si>
    <t>泡菜炒素肉</t>
  </si>
  <si>
    <t>酸辣豆腐羹</t>
  </si>
  <si>
    <t>枸杞藥膳凍豆腐</t>
  </si>
  <si>
    <t>鮮燴蒲瓜</t>
  </si>
  <si>
    <t>炸 茄 餅</t>
  </si>
  <si>
    <t>薑絲芥蘭菜</t>
  </si>
  <si>
    <t>竹笙金針</t>
  </si>
  <si>
    <t>豆輪燜苦瓜</t>
  </si>
  <si>
    <t>蔬菜濃湯</t>
  </si>
  <si>
    <t>素紹子豆腐</t>
  </si>
  <si>
    <t>綠豆西谷米甜湯</t>
  </si>
  <si>
    <t>咖哩洋芋</t>
  </si>
  <si>
    <t>油燜筍干</t>
  </si>
  <si>
    <t>針菇紫菜</t>
  </si>
  <si>
    <t>黃耆素雞</t>
  </si>
  <si>
    <t>砂鍋凍豆腐</t>
  </si>
  <si>
    <t>素蠔油獅子頭×1</t>
  </si>
  <si>
    <t>雙色豆薯</t>
  </si>
  <si>
    <t>玉 米 湯</t>
  </si>
  <si>
    <t>高麗菜湯</t>
    <phoneticPr fontId="1" type="noConversion"/>
  </si>
  <si>
    <t>炒 油 菜</t>
    <phoneticPr fontId="1" type="noConversion"/>
  </si>
  <si>
    <t>蜜汁杏鮑菇</t>
    <phoneticPr fontId="1" type="noConversion"/>
  </si>
  <si>
    <t>素蔬菜排×1</t>
    <phoneticPr fontId="1" type="noConversion"/>
  </si>
  <si>
    <t>梅干菜素肉</t>
    <phoneticPr fontId="1" type="noConversion"/>
  </si>
  <si>
    <t>素絲如意芽</t>
    <phoneticPr fontId="1" type="noConversion"/>
  </si>
  <si>
    <t>醬爆豆包</t>
    <phoneticPr fontId="1" type="noConversion"/>
  </si>
  <si>
    <t>素鹽酥雞</t>
    <phoneticPr fontId="1" type="noConversion"/>
  </si>
  <si>
    <t>酸辣椰菜燴素肉</t>
    <phoneticPr fontId="1" type="noConversion"/>
  </si>
  <si>
    <t>薑絲蘿蔔</t>
    <phoneticPr fontId="1" type="noConversion"/>
  </si>
  <si>
    <t>咖哩素雞</t>
    <phoneticPr fontId="1" type="noConversion"/>
  </si>
  <si>
    <t>三杯豆干</t>
    <phoneticPr fontId="1" type="noConversion"/>
  </si>
  <si>
    <t>素培根炒黃瓜</t>
    <phoneticPr fontId="1" type="noConversion"/>
  </si>
  <si>
    <t>四 神 湯</t>
    <phoneticPr fontId="1" type="noConversion"/>
  </si>
  <si>
    <t>香菇蘿蔔</t>
    <phoneticPr fontId="1" type="noConversion"/>
  </si>
  <si>
    <t>素肉玉米</t>
    <phoneticPr fontId="1" type="noConversion"/>
  </si>
  <si>
    <t>黑胡椒豆腸</t>
    <phoneticPr fontId="1" type="noConversion"/>
  </si>
  <si>
    <t>菜包、豆漿</t>
    <phoneticPr fontId="1" type="noConversion"/>
  </si>
  <si>
    <t>炒麵、素排×1、紅茶</t>
    <phoneticPr fontId="1" type="noConversion"/>
  </si>
  <si>
    <t>素香雞蛋三明治、伯爵奶茶</t>
    <phoneticPr fontId="1" type="noConversion"/>
  </si>
  <si>
    <t>炒米苔目、素雞腿×1、紅茶</t>
    <phoneticPr fontId="1" type="noConversion"/>
  </si>
  <si>
    <t>素炸醬麵、素鱈排×1、炒花菜</t>
    <phoneticPr fontId="1" type="noConversion"/>
  </si>
  <si>
    <t>三杯杏鮑菇</t>
    <phoneticPr fontId="1" type="noConversion"/>
  </si>
  <si>
    <t>宮保素肉</t>
    <phoneticPr fontId="1" type="noConversion"/>
  </si>
  <si>
    <t>青花腐竹</t>
    <phoneticPr fontId="1" type="noConversion"/>
  </si>
  <si>
    <t>清燒白卜素丸</t>
    <phoneticPr fontId="1" type="noConversion"/>
  </si>
  <si>
    <t>打拋素肉</t>
    <phoneticPr fontId="1" type="noConversion"/>
  </si>
  <si>
    <t>青椒炒豆干</t>
    <phoneticPr fontId="1" type="noConversion"/>
  </si>
  <si>
    <t>麻油菠菜</t>
    <phoneticPr fontId="1" type="noConversion"/>
  </si>
  <si>
    <t>紅卜豆皮</t>
    <phoneticPr fontId="1" type="noConversion"/>
  </si>
  <si>
    <t>彩椒豆干</t>
    <phoneticPr fontId="1" type="noConversion"/>
  </si>
  <si>
    <t>鐵板豆腐</t>
    <phoneticPr fontId="1" type="noConversion"/>
  </si>
  <si>
    <t>泡菜炒豆包</t>
    <phoneticPr fontId="1" type="noConversion"/>
  </si>
  <si>
    <t>糖醋素排骨</t>
    <phoneticPr fontId="1" type="noConversion"/>
  </si>
  <si>
    <t>菜脯炒蛋</t>
    <phoneticPr fontId="1" type="noConversion"/>
  </si>
  <si>
    <t>薑絲海芽</t>
    <phoneticPr fontId="1" type="noConversion"/>
  </si>
  <si>
    <t>豆乳素肉</t>
    <phoneticPr fontId="1" type="noConversion"/>
  </si>
  <si>
    <t>筍干車輪</t>
    <phoneticPr fontId="1" type="noConversion"/>
  </si>
  <si>
    <t>素香雞排×1</t>
    <phoneticPr fontId="1" type="noConversion"/>
  </si>
  <si>
    <t>素蠔油鮑菇</t>
    <phoneticPr fontId="1" type="noConversion"/>
  </si>
  <si>
    <t>京醬豆包</t>
    <phoneticPr fontId="1" type="noConversion"/>
  </si>
  <si>
    <t>素蠔油獅子頭×1</t>
    <phoneticPr fontId="1" type="noConversion"/>
  </si>
  <si>
    <t>黑胡椒豆干</t>
    <phoneticPr fontId="1" type="noConversion"/>
  </si>
  <si>
    <t>鹽酥炸物</t>
    <phoneticPr fontId="1" type="noConversion"/>
  </si>
  <si>
    <t>榨菜素肉絲</t>
    <phoneticPr fontId="1" type="noConversion"/>
  </si>
  <si>
    <t>花生素香腸</t>
    <phoneticPr fontId="1" type="noConversion"/>
  </si>
  <si>
    <t>素火腿蛋堡、巧克力奶茶</t>
    <phoneticPr fontId="1" type="noConversion"/>
  </si>
  <si>
    <t>照燒杏鮑菇</t>
    <phoneticPr fontId="1" type="noConversion"/>
  </si>
  <si>
    <t>沙茶豆干</t>
    <phoneticPr fontId="1" type="noConversion"/>
  </si>
  <si>
    <t>辣子素雞</t>
    <phoneticPr fontId="1" type="noConversion"/>
  </si>
  <si>
    <t>素肉羹清湯</t>
    <phoneticPr fontId="1" type="noConversion"/>
  </si>
  <si>
    <t>素火腿木須蛋</t>
    <phoneticPr fontId="1" type="noConversion"/>
  </si>
  <si>
    <t>麻油鮮菇凍豆腐</t>
    <phoneticPr fontId="1" type="noConversion"/>
  </si>
  <si>
    <t>味噌素丸蛋花</t>
    <phoneticPr fontId="1" type="noConversion"/>
  </si>
  <si>
    <t>麵疙瘩、杏鮑菇滷油腐、奶黃包×1、黑胡椒毛豆莢</t>
    <phoneticPr fontId="1" type="noConversion"/>
  </si>
  <si>
    <t>金瓜米粉、鹽酥什錦炸物、炒青花菜</t>
    <phoneticPr fontId="1" type="noConversion"/>
  </si>
  <si>
    <t>素鱈排×1</t>
    <phoneticPr fontId="1" type="noConversion"/>
  </si>
  <si>
    <t>素培根青江菜</t>
    <phoneticPr fontId="1" type="noConversion"/>
  </si>
  <si>
    <t>紅蔘花菜</t>
    <phoneticPr fontId="1" type="noConversion"/>
  </si>
  <si>
    <t>餘香肉絲</t>
    <phoneticPr fontId="1" type="noConversion"/>
  </si>
  <si>
    <t>三杯素羊肉</t>
    <phoneticPr fontId="1" type="noConversion"/>
  </si>
  <si>
    <t>泡菜炒年糕</t>
    <phoneticPr fontId="1" type="noConversion"/>
  </si>
  <si>
    <t>芝麻球×2</t>
    <phoneticPr fontId="1" type="noConversion"/>
  </si>
  <si>
    <t>彩椒杏鮑菇</t>
    <phoneticPr fontId="1" type="noConversion"/>
  </si>
  <si>
    <t>黃耆鮮菇</t>
    <phoneticPr fontId="1" type="noConversion"/>
  </si>
  <si>
    <t>紅燒豆腸</t>
    <phoneticPr fontId="1" type="noConversion"/>
  </si>
  <si>
    <t>椰香山藥捲×1</t>
    <phoneticPr fontId="1" type="noConversion"/>
  </si>
  <si>
    <t>照燒豆包</t>
    <phoneticPr fontId="1" type="noConversion"/>
  </si>
  <si>
    <t>花生小黃瓜</t>
    <phoneticPr fontId="1" type="noConversion"/>
  </si>
  <si>
    <t>素培根蛋吐司、光泉檸檬茶</t>
    <phoneticPr fontId="1" type="noConversion"/>
  </si>
  <si>
    <t>麵線糊、芝麻包×1、滷油豆腐</t>
    <phoneticPr fontId="1" type="noConversion"/>
  </si>
  <si>
    <t>素油飯、滷蛋×1、豆干炒豆芽菜</t>
    <phoneticPr fontId="1" type="noConversion"/>
  </si>
  <si>
    <t>炸蛋白菜×1</t>
    <phoneticPr fontId="1" type="noConversion"/>
  </si>
  <si>
    <t>瓜仔素肉燥</t>
    <phoneticPr fontId="1" type="noConversion"/>
  </si>
  <si>
    <t>豆 薯 湯</t>
    <phoneticPr fontId="1" type="noConversion"/>
  </si>
  <si>
    <t>酸甜杏鮑菇</t>
    <phoneticPr fontId="1" type="noConversion"/>
  </si>
  <si>
    <t>香菇素肉粳</t>
    <phoneticPr fontId="1" type="noConversion"/>
  </si>
  <si>
    <t>黑胡椒油腐</t>
    <phoneticPr fontId="1" type="noConversion"/>
  </si>
  <si>
    <t>蘑菇豆腸</t>
    <phoneticPr fontId="1" type="noConversion"/>
  </si>
  <si>
    <t>泡菜烏龍湯麵、素蔬菜排×1、南瓜雜糧小饅頭×1</t>
    <phoneticPr fontId="1" type="noConversion"/>
  </si>
  <si>
    <t>彩椒豆干片</t>
    <phoneticPr fontId="1" type="noConversion"/>
  </si>
  <si>
    <t>香椿餅、牛奶</t>
    <phoneticPr fontId="1" type="noConversion"/>
  </si>
  <si>
    <t>香菇蒸蛋</t>
    <phoneticPr fontId="1" type="noConversion"/>
  </si>
  <si>
    <t>蜜汁彩椒油腐</t>
    <phoneticPr fontId="1" type="noConversion"/>
  </si>
  <si>
    <t>毛豆玉米</t>
    <phoneticPr fontId="1" type="noConversion"/>
  </si>
  <si>
    <t>滷蛋車輪×1</t>
    <phoneticPr fontId="1" type="noConversion"/>
  </si>
  <si>
    <t>起司南瓜</t>
    <phoneticPr fontId="1" type="noConversion"/>
  </si>
  <si>
    <t>素羊肉小黃瓜</t>
    <phoneticPr fontId="1" type="noConversion"/>
  </si>
  <si>
    <t>紅燒茄子</t>
    <phoneticPr fontId="1" type="noConversion"/>
  </si>
  <si>
    <t>紅絲黃豆芽</t>
    <phoneticPr fontId="1" type="noConversion"/>
  </si>
  <si>
    <t>豆包炒蛋</t>
    <phoneticPr fontId="1" type="noConversion"/>
  </si>
  <si>
    <t>油燜地瓜葉</t>
    <phoneticPr fontId="1" type="noConversion"/>
  </si>
  <si>
    <t>醬爆豆腸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</si>
</sst>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"/>
    <numFmt numFmtId="177" formatCode="[$-404]aaaa;@"/>
  </numFmts>
  <fonts count="10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b/>
      <sz val="18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</font>
    <font>
      <sz val="9"/>
      <color theme="1"/>
      <name val="新細明體"/>
      <family val="2"/>
      <charset val="136"/>
      <scheme val="minor"/>
    </font>
    <font>
      <sz val="8"/>
      <color theme="1"/>
      <name val="新細明體"/>
      <family val="2"/>
      <charset val="136"/>
      <scheme val="minor"/>
    </font>
    <font>
      <sz val="11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Normal="100" workbookViewId="0">
      <selection activeCell="M18" sqref="M18"/>
    </sheetView>
  </sheetViews>
  <sheetFormatPr defaultColWidth="9" defaultRowHeight="16.5" x14ac:dyDescent="0.25"/>
  <cols>
    <col min="1" max="1" width="7.625" style="2" customWidth="1"/>
    <col min="2" max="2" width="5.5" style="2" customWidth="1"/>
    <col min="3" max="3" width="9.75" style="2" customWidth="1"/>
    <col min="4" max="8" width="14.375" style="2" customWidth="1"/>
    <col min="9" max="9" width="10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18" t="s">
        <v>116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20"/>
    </row>
    <row r="2" spans="1:13" ht="20.100000000000001" customHeight="1" x14ac:dyDescent="0.25">
      <c r="A2" s="1" t="s">
        <v>0</v>
      </c>
      <c r="B2" s="1" t="s">
        <v>1</v>
      </c>
      <c r="C2" s="1" t="s">
        <v>2</v>
      </c>
      <c r="D2" s="1" t="s">
        <v>12</v>
      </c>
      <c r="E2" s="14" t="s">
        <v>13</v>
      </c>
      <c r="F2" s="14"/>
      <c r="G2" s="14"/>
      <c r="H2" s="1" t="s">
        <v>3</v>
      </c>
      <c r="I2" s="1" t="s">
        <v>4</v>
      </c>
      <c r="J2" s="1" t="s">
        <v>5</v>
      </c>
      <c r="K2" s="1" t="s">
        <v>6</v>
      </c>
      <c r="L2" s="1" t="s">
        <v>7</v>
      </c>
      <c r="M2" s="1" t="s">
        <v>8</v>
      </c>
    </row>
    <row r="3" spans="1:13" ht="20.100000000000001" customHeight="1" x14ac:dyDescent="0.25">
      <c r="A3" s="15">
        <v>44986</v>
      </c>
      <c r="B3" s="1" t="s">
        <v>9</v>
      </c>
      <c r="C3" s="14" t="s">
        <v>200</v>
      </c>
      <c r="D3" s="14"/>
      <c r="E3" s="14"/>
      <c r="F3" s="14"/>
      <c r="G3" s="14"/>
      <c r="H3" s="14"/>
      <c r="I3" s="14"/>
      <c r="J3" s="11"/>
      <c r="K3" s="12"/>
      <c r="L3" s="12"/>
      <c r="M3" s="13"/>
    </row>
    <row r="4" spans="1:13" ht="20.100000000000001" customHeight="1" x14ac:dyDescent="0.25">
      <c r="A4" s="17"/>
      <c r="B4" s="1" t="s">
        <v>10</v>
      </c>
      <c r="C4" s="1" t="s">
        <v>29</v>
      </c>
      <c r="D4" s="1" t="s">
        <v>117</v>
      </c>
      <c r="E4" s="1" t="s">
        <v>261</v>
      </c>
      <c r="F4" s="1" t="s">
        <v>118</v>
      </c>
      <c r="G4" s="1" t="s">
        <v>19</v>
      </c>
      <c r="H4" s="1" t="s">
        <v>119</v>
      </c>
      <c r="I4" s="1" t="s">
        <v>77</v>
      </c>
      <c r="J4" s="1">
        <f>K4*4+L4*9+M4*4</f>
        <v>867.7</v>
      </c>
      <c r="K4" s="1">
        <v>32.4</v>
      </c>
      <c r="L4" s="1">
        <v>26.9</v>
      </c>
      <c r="M4" s="1">
        <v>124</v>
      </c>
    </row>
    <row r="5" spans="1:13" ht="20.100000000000001" customHeight="1" x14ac:dyDescent="0.25">
      <c r="A5" s="3">
        <f>A3</f>
        <v>44986</v>
      </c>
      <c r="B5" s="1" t="s">
        <v>11</v>
      </c>
      <c r="C5" s="1" t="s">
        <v>29</v>
      </c>
      <c r="D5" s="1" t="s">
        <v>185</v>
      </c>
      <c r="E5" s="1" t="s">
        <v>61</v>
      </c>
      <c r="F5" s="1" t="s">
        <v>186</v>
      </c>
      <c r="G5" s="1" t="s">
        <v>182</v>
      </c>
      <c r="H5" s="1" t="s">
        <v>181</v>
      </c>
      <c r="I5" s="1"/>
      <c r="J5" s="1">
        <f>K5*4+L5*9+M5*4</f>
        <v>822.1</v>
      </c>
      <c r="K5" s="1">
        <v>28.3</v>
      </c>
      <c r="L5" s="1">
        <v>25.3</v>
      </c>
      <c r="M5" s="1">
        <v>120.3</v>
      </c>
    </row>
    <row r="6" spans="1:13" ht="20.100000000000001" customHeight="1" x14ac:dyDescent="0.25">
      <c r="A6" s="15">
        <f>A3+1</f>
        <v>44987</v>
      </c>
      <c r="B6" s="1" t="s">
        <v>9</v>
      </c>
      <c r="C6" s="14" t="s">
        <v>262</v>
      </c>
      <c r="D6" s="14"/>
      <c r="E6" s="14"/>
      <c r="F6" s="14"/>
      <c r="G6" s="14"/>
      <c r="H6" s="14"/>
      <c r="I6" s="14"/>
      <c r="J6" s="11"/>
      <c r="K6" s="12"/>
      <c r="L6" s="12"/>
      <c r="M6" s="13"/>
    </row>
    <row r="7" spans="1:13" ht="20.100000000000001" customHeight="1" x14ac:dyDescent="0.25">
      <c r="A7" s="17"/>
      <c r="B7" s="1" t="s">
        <v>10</v>
      </c>
      <c r="C7" s="1" t="s">
        <v>15</v>
      </c>
      <c r="D7" s="1" t="s">
        <v>183</v>
      </c>
      <c r="E7" s="1" t="s">
        <v>263</v>
      </c>
      <c r="F7" s="1" t="s">
        <v>96</v>
      </c>
      <c r="G7" s="1" t="s">
        <v>22</v>
      </c>
      <c r="H7" s="1" t="s">
        <v>120</v>
      </c>
      <c r="I7" s="1"/>
      <c r="J7" s="1">
        <f t="shared" ref="J7:J8" si="0">K7*4+L7*9+M7*4</f>
        <v>809.7</v>
      </c>
      <c r="K7" s="1">
        <v>27.9</v>
      </c>
      <c r="L7" s="1">
        <v>22.5</v>
      </c>
      <c r="M7" s="1">
        <v>123.9</v>
      </c>
    </row>
    <row r="8" spans="1:13" ht="20.100000000000001" customHeight="1" x14ac:dyDescent="0.25">
      <c r="A8" s="3">
        <f>A5+1</f>
        <v>44987</v>
      </c>
      <c r="B8" s="1" t="s">
        <v>11</v>
      </c>
      <c r="C8" s="1" t="s">
        <v>29</v>
      </c>
      <c r="D8" s="1" t="s">
        <v>184</v>
      </c>
      <c r="E8" s="1" t="s">
        <v>242</v>
      </c>
      <c r="F8" s="1" t="s">
        <v>60</v>
      </c>
      <c r="G8" s="1" t="s">
        <v>52</v>
      </c>
      <c r="H8" s="1" t="s">
        <v>70</v>
      </c>
      <c r="I8" s="1"/>
      <c r="J8" s="1">
        <f t="shared" si="0"/>
        <v>856.3</v>
      </c>
      <c r="K8" s="1">
        <v>27.2</v>
      </c>
      <c r="L8" s="1">
        <v>26.7</v>
      </c>
      <c r="M8" s="1">
        <v>126.8</v>
      </c>
    </row>
    <row r="9" spans="1:13" ht="20.100000000000001" customHeight="1" x14ac:dyDescent="0.25">
      <c r="A9" s="15">
        <f>A6+1</f>
        <v>44988</v>
      </c>
      <c r="B9" s="1" t="s">
        <v>9</v>
      </c>
      <c r="C9" s="14" t="s">
        <v>199</v>
      </c>
      <c r="D9" s="14"/>
      <c r="E9" s="14"/>
      <c r="F9" s="14"/>
      <c r="G9" s="14"/>
      <c r="H9" s="14"/>
      <c r="I9" s="14"/>
      <c r="J9" s="11"/>
      <c r="K9" s="12"/>
      <c r="L9" s="12"/>
      <c r="M9" s="13"/>
    </row>
    <row r="10" spans="1:13" ht="20.100000000000001" customHeight="1" x14ac:dyDescent="0.25">
      <c r="A10" s="17"/>
      <c r="B10" s="1" t="s">
        <v>10</v>
      </c>
      <c r="C10" s="1" t="s">
        <v>29</v>
      </c>
      <c r="D10" s="1" t="s">
        <v>121</v>
      </c>
      <c r="E10" s="1" t="s">
        <v>122</v>
      </c>
      <c r="F10" s="1" t="s">
        <v>123</v>
      </c>
      <c r="G10" s="1" t="s">
        <v>23</v>
      </c>
      <c r="H10" s="1" t="s">
        <v>124</v>
      </c>
      <c r="I10" s="1" t="s">
        <v>78</v>
      </c>
      <c r="J10" s="1">
        <f t="shared" ref="J10:J11" si="1">K10*4+L10*9+M10*4</f>
        <v>849.8</v>
      </c>
      <c r="K10" s="1">
        <v>32.9</v>
      </c>
      <c r="L10" s="1">
        <v>23.8</v>
      </c>
      <c r="M10" s="1">
        <v>126</v>
      </c>
    </row>
    <row r="11" spans="1:13" ht="20.100000000000001" customHeight="1" x14ac:dyDescent="0.25">
      <c r="A11" s="3">
        <f>A8+1</f>
        <v>44988</v>
      </c>
      <c r="B11" s="1" t="s">
        <v>11</v>
      </c>
      <c r="C11" s="1" t="s">
        <v>29</v>
      </c>
      <c r="D11" s="1" t="s">
        <v>187</v>
      </c>
      <c r="E11" s="1" t="s">
        <v>63</v>
      </c>
      <c r="F11" s="1" t="s">
        <v>59</v>
      </c>
      <c r="G11" s="1" t="s">
        <v>53</v>
      </c>
      <c r="H11" s="1" t="s">
        <v>71</v>
      </c>
      <c r="I11" s="1"/>
      <c r="J11" s="1">
        <f t="shared" si="1"/>
        <v>948.1</v>
      </c>
      <c r="K11" s="1">
        <v>29.6</v>
      </c>
      <c r="L11" s="1">
        <v>29.3</v>
      </c>
      <c r="M11" s="1">
        <v>141.5</v>
      </c>
    </row>
    <row r="12" spans="1:13" ht="19.5" customHeight="1" x14ac:dyDescent="0.25">
      <c r="A12" s="15">
        <f>A9+1</f>
        <v>44989</v>
      </c>
      <c r="B12" s="1" t="s">
        <v>9</v>
      </c>
      <c r="C12" s="14" t="s">
        <v>30</v>
      </c>
      <c r="D12" s="14"/>
      <c r="E12" s="14"/>
      <c r="F12" s="14"/>
      <c r="G12" s="14"/>
      <c r="H12" s="14"/>
      <c r="I12" s="14"/>
      <c r="J12" s="11"/>
      <c r="K12" s="12"/>
      <c r="L12" s="12"/>
      <c r="M12" s="13"/>
    </row>
    <row r="13" spans="1:13" ht="20.100000000000001" customHeight="1" x14ac:dyDescent="0.25">
      <c r="A13" s="16"/>
      <c r="B13" s="1" t="s">
        <v>10</v>
      </c>
      <c r="C13" s="1" t="s">
        <v>29</v>
      </c>
      <c r="D13" s="1" t="s">
        <v>188</v>
      </c>
      <c r="E13" s="6" t="s">
        <v>189</v>
      </c>
      <c r="F13" s="1" t="s">
        <v>97</v>
      </c>
      <c r="G13" s="1" t="s">
        <v>55</v>
      </c>
      <c r="H13" s="1" t="s">
        <v>190</v>
      </c>
      <c r="I13" s="1"/>
      <c r="J13" s="1">
        <f t="shared" ref="J13:J14" si="2">K13*4+L13*9+M13*4</f>
        <v>850.5</v>
      </c>
      <c r="K13" s="1">
        <v>30</v>
      </c>
      <c r="L13" s="1">
        <v>28.5</v>
      </c>
      <c r="M13" s="1">
        <v>118.5</v>
      </c>
    </row>
    <row r="14" spans="1:13" ht="20.100000000000001" customHeight="1" x14ac:dyDescent="0.25">
      <c r="A14" s="3">
        <f>A11+1</f>
        <v>44989</v>
      </c>
      <c r="B14" s="1" t="s">
        <v>11</v>
      </c>
      <c r="C14" s="1" t="s">
        <v>29</v>
      </c>
      <c r="D14" s="1" t="s">
        <v>192</v>
      </c>
      <c r="E14" s="1" t="s">
        <v>65</v>
      </c>
      <c r="F14" s="1" t="s">
        <v>68</v>
      </c>
      <c r="G14" s="1" t="s">
        <v>51</v>
      </c>
      <c r="H14" s="1" t="s">
        <v>69</v>
      </c>
      <c r="I14" s="1"/>
      <c r="J14" s="1">
        <f t="shared" si="2"/>
        <v>860.3</v>
      </c>
      <c r="K14" s="1">
        <v>31.9</v>
      </c>
      <c r="L14" s="1">
        <v>25.9</v>
      </c>
      <c r="M14" s="1">
        <v>124.9</v>
      </c>
    </row>
    <row r="15" spans="1:13" ht="20.100000000000001" customHeight="1" x14ac:dyDescent="0.25">
      <c r="A15" s="15">
        <f>A12+1</f>
        <v>44990</v>
      </c>
      <c r="B15" s="1" t="s">
        <v>9</v>
      </c>
      <c r="C15" s="14" t="s">
        <v>198</v>
      </c>
      <c r="D15" s="14"/>
      <c r="E15" s="14"/>
      <c r="F15" s="14"/>
      <c r="G15" s="14"/>
      <c r="H15" s="14"/>
      <c r="I15" s="14"/>
      <c r="J15" s="11"/>
      <c r="K15" s="12"/>
      <c r="L15" s="12"/>
      <c r="M15" s="13"/>
    </row>
    <row r="16" spans="1:13" ht="20.100000000000001" customHeight="1" x14ac:dyDescent="0.25">
      <c r="A16" s="17"/>
      <c r="B16" s="1" t="s">
        <v>10</v>
      </c>
      <c r="C16" s="1" t="s">
        <v>29</v>
      </c>
      <c r="D16" s="1" t="s">
        <v>191</v>
      </c>
      <c r="E16" s="1" t="s">
        <v>66</v>
      </c>
      <c r="F16" s="1" t="s">
        <v>193</v>
      </c>
      <c r="G16" s="1" t="s">
        <v>54</v>
      </c>
      <c r="H16" s="1" t="s">
        <v>194</v>
      </c>
      <c r="I16" s="1"/>
      <c r="J16" s="1">
        <f t="shared" ref="J16:J17" si="3">K16*4+L16*9+M16*4</f>
        <v>831.30000000000007</v>
      </c>
      <c r="K16" s="1">
        <v>29.5</v>
      </c>
      <c r="L16" s="1">
        <v>27.3</v>
      </c>
      <c r="M16" s="1">
        <v>116.9</v>
      </c>
    </row>
    <row r="17" spans="1:13" ht="20.100000000000001" customHeight="1" x14ac:dyDescent="0.25">
      <c r="A17" s="3">
        <f>A14+1</f>
        <v>44990</v>
      </c>
      <c r="B17" s="1" t="s">
        <v>11</v>
      </c>
      <c r="C17" s="1" t="s">
        <v>29</v>
      </c>
      <c r="D17" s="1" t="s">
        <v>197</v>
      </c>
      <c r="E17" s="1" t="s">
        <v>67</v>
      </c>
      <c r="F17" s="1" t="s">
        <v>196</v>
      </c>
      <c r="G17" s="1" t="s">
        <v>56</v>
      </c>
      <c r="H17" s="1" t="s">
        <v>195</v>
      </c>
      <c r="I17" s="1"/>
      <c r="J17" s="1">
        <f t="shared" si="3"/>
        <v>848.09999999999991</v>
      </c>
      <c r="K17" s="1">
        <v>28.3</v>
      </c>
      <c r="L17" s="1">
        <v>26.5</v>
      </c>
      <c r="M17" s="1">
        <v>124.1</v>
      </c>
    </row>
  </sheetData>
  <mergeCells count="17">
    <mergeCell ref="A1:M1"/>
    <mergeCell ref="C3:I3"/>
    <mergeCell ref="C6:I6"/>
    <mergeCell ref="C9:I9"/>
    <mergeCell ref="C12:I12"/>
    <mergeCell ref="A3:A4"/>
    <mergeCell ref="A6:A7"/>
    <mergeCell ref="A9:A10"/>
    <mergeCell ref="J3:M3"/>
    <mergeCell ref="J6:M6"/>
    <mergeCell ref="J9:M9"/>
    <mergeCell ref="J12:M12"/>
    <mergeCell ref="J15:M15"/>
    <mergeCell ref="C15:I15"/>
    <mergeCell ref="A12:A13"/>
    <mergeCell ref="E2:G2"/>
    <mergeCell ref="A15:A16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opLeftCell="A9" zoomScaleNormal="100" workbookViewId="0">
      <selection activeCell="M24" sqref="M24"/>
    </sheetView>
  </sheetViews>
  <sheetFormatPr defaultColWidth="9" defaultRowHeight="16.5" x14ac:dyDescent="0.25"/>
  <cols>
    <col min="1" max="1" width="7.625" style="2" customWidth="1"/>
    <col min="2" max="2" width="5.5" style="2" customWidth="1"/>
    <col min="3" max="3" width="9.75" style="2" customWidth="1"/>
    <col min="4" max="8" width="14.375" style="2" customWidth="1"/>
    <col min="9" max="9" width="10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18" t="s">
        <v>116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20"/>
    </row>
    <row r="2" spans="1:13" ht="20.100000000000001" customHeight="1" x14ac:dyDescent="0.25">
      <c r="A2" s="1" t="s">
        <v>0</v>
      </c>
      <c r="B2" s="1" t="s">
        <v>1</v>
      </c>
      <c r="C2" s="1" t="s">
        <v>2</v>
      </c>
      <c r="D2" s="1" t="s">
        <v>12</v>
      </c>
      <c r="E2" s="14" t="s">
        <v>13</v>
      </c>
      <c r="F2" s="14"/>
      <c r="G2" s="14"/>
      <c r="H2" s="1" t="s">
        <v>3</v>
      </c>
      <c r="I2" s="1" t="s">
        <v>4</v>
      </c>
      <c r="J2" s="1" t="s">
        <v>5</v>
      </c>
      <c r="K2" s="1" t="s">
        <v>6</v>
      </c>
      <c r="L2" s="1" t="s">
        <v>7</v>
      </c>
      <c r="M2" s="1" t="s">
        <v>8</v>
      </c>
    </row>
    <row r="3" spans="1:13" ht="20.100000000000001" customHeight="1" x14ac:dyDescent="0.25">
      <c r="A3" s="15">
        <v>44991</v>
      </c>
      <c r="B3" s="1" t="s">
        <v>9</v>
      </c>
      <c r="C3" s="14" t="s">
        <v>31</v>
      </c>
      <c r="D3" s="14"/>
      <c r="E3" s="14"/>
      <c r="F3" s="14"/>
      <c r="G3" s="14"/>
      <c r="H3" s="14"/>
      <c r="I3" s="14"/>
      <c r="J3" s="11"/>
      <c r="K3" s="12"/>
      <c r="L3" s="12"/>
      <c r="M3" s="13"/>
    </row>
    <row r="4" spans="1:13" ht="20.100000000000001" customHeight="1" x14ac:dyDescent="0.25">
      <c r="A4" s="17"/>
      <c r="B4" s="1" t="s">
        <v>10</v>
      </c>
      <c r="C4" s="1" t="s">
        <v>29</v>
      </c>
      <c r="D4" s="1" t="s">
        <v>203</v>
      </c>
      <c r="E4" s="1" t="s">
        <v>125</v>
      </c>
      <c r="F4" s="1" t="s">
        <v>126</v>
      </c>
      <c r="G4" s="1" t="s">
        <v>16</v>
      </c>
      <c r="H4" s="1" t="s">
        <v>127</v>
      </c>
      <c r="I4" s="1" t="s">
        <v>77</v>
      </c>
      <c r="J4" s="1">
        <f>K4*4+L4*9+M4*4</f>
        <v>921.8</v>
      </c>
      <c r="K4" s="1">
        <v>30.1</v>
      </c>
      <c r="L4" s="1">
        <v>26.6</v>
      </c>
      <c r="M4" s="1">
        <v>140.5</v>
      </c>
    </row>
    <row r="5" spans="1:13" ht="20.100000000000001" customHeight="1" x14ac:dyDescent="0.25">
      <c r="A5" s="3">
        <f>A3</f>
        <v>44991</v>
      </c>
      <c r="B5" s="1" t="s">
        <v>11</v>
      </c>
      <c r="C5" s="1" t="s">
        <v>29</v>
      </c>
      <c r="D5" s="1" t="s">
        <v>207</v>
      </c>
      <c r="E5" s="1" t="s">
        <v>65</v>
      </c>
      <c r="F5" s="1" t="s">
        <v>59</v>
      </c>
      <c r="G5" s="1" t="s">
        <v>21</v>
      </c>
      <c r="H5" s="1" t="s">
        <v>83</v>
      </c>
      <c r="I5" s="1"/>
      <c r="J5" s="1">
        <f>K5*4+L5*9+M5*4</f>
        <v>903.2</v>
      </c>
      <c r="K5" s="1">
        <v>29.6</v>
      </c>
      <c r="L5" s="1">
        <v>29.6</v>
      </c>
      <c r="M5" s="1">
        <v>129.6</v>
      </c>
    </row>
    <row r="6" spans="1:13" ht="20.100000000000001" customHeight="1" x14ac:dyDescent="0.25">
      <c r="A6" s="15">
        <f>A3+1</f>
        <v>44992</v>
      </c>
      <c r="B6" s="1" t="s">
        <v>9</v>
      </c>
      <c r="C6" s="14" t="s">
        <v>32</v>
      </c>
      <c r="D6" s="14"/>
      <c r="E6" s="14"/>
      <c r="F6" s="14"/>
      <c r="G6" s="14"/>
      <c r="H6" s="14"/>
      <c r="I6" s="14"/>
      <c r="J6" s="11"/>
      <c r="K6" s="12"/>
      <c r="L6" s="12"/>
      <c r="M6" s="13"/>
    </row>
    <row r="7" spans="1:13" ht="20.100000000000001" customHeight="1" x14ac:dyDescent="0.25">
      <c r="A7" s="16"/>
      <c r="B7" s="1" t="s">
        <v>10</v>
      </c>
      <c r="C7" s="1" t="s">
        <v>18</v>
      </c>
      <c r="D7" s="1" t="s">
        <v>128</v>
      </c>
      <c r="E7" s="1" t="s">
        <v>129</v>
      </c>
      <c r="F7" s="1" t="s">
        <v>130</v>
      </c>
      <c r="G7" s="1" t="s">
        <v>17</v>
      </c>
      <c r="H7" s="1" t="s">
        <v>131</v>
      </c>
      <c r="I7" s="1"/>
      <c r="J7" s="1">
        <f t="shared" ref="J7:J8" si="0">K7*4+L7*9+M7*4</f>
        <v>812.2</v>
      </c>
      <c r="K7" s="1">
        <v>27.2</v>
      </c>
      <c r="L7" s="1">
        <v>20.6</v>
      </c>
      <c r="M7" s="1">
        <v>129.5</v>
      </c>
    </row>
    <row r="8" spans="1:13" ht="20.100000000000001" customHeight="1" x14ac:dyDescent="0.25">
      <c r="A8" s="3">
        <f>A5+1</f>
        <v>44992</v>
      </c>
      <c r="B8" s="1" t="s">
        <v>11</v>
      </c>
      <c r="C8" s="1" t="s">
        <v>29</v>
      </c>
      <c r="D8" s="1" t="s">
        <v>204</v>
      </c>
      <c r="E8" s="1" t="s">
        <v>205</v>
      </c>
      <c r="F8" s="1" t="s">
        <v>206</v>
      </c>
      <c r="G8" s="1" t="s">
        <v>16</v>
      </c>
      <c r="H8" s="1" t="s">
        <v>85</v>
      </c>
      <c r="I8" s="1"/>
      <c r="J8" s="1">
        <f t="shared" si="0"/>
        <v>826.7</v>
      </c>
      <c r="K8" s="1">
        <v>26.8</v>
      </c>
      <c r="L8" s="1">
        <v>28.3</v>
      </c>
      <c r="M8" s="1">
        <v>116.2</v>
      </c>
    </row>
    <row r="9" spans="1:13" ht="20.100000000000001" customHeight="1" x14ac:dyDescent="0.25">
      <c r="A9" s="15">
        <f>A6+1</f>
        <v>44993</v>
      </c>
      <c r="B9" s="1" t="s">
        <v>9</v>
      </c>
      <c r="C9" s="14" t="s">
        <v>33</v>
      </c>
      <c r="D9" s="14"/>
      <c r="E9" s="14"/>
      <c r="F9" s="14"/>
      <c r="G9" s="14"/>
      <c r="H9" s="14"/>
      <c r="I9" s="14"/>
      <c r="J9" s="11"/>
      <c r="K9" s="12"/>
      <c r="L9" s="12"/>
      <c r="M9" s="13"/>
    </row>
    <row r="10" spans="1:13" ht="20.100000000000001" customHeight="1" x14ac:dyDescent="0.25">
      <c r="A10" s="17"/>
      <c r="B10" s="1" t="s">
        <v>10</v>
      </c>
      <c r="C10" s="14" t="s">
        <v>202</v>
      </c>
      <c r="D10" s="14"/>
      <c r="E10" s="14"/>
      <c r="F10" s="14"/>
      <c r="G10" s="14"/>
      <c r="H10" s="1" t="s">
        <v>132</v>
      </c>
      <c r="I10" s="1" t="s">
        <v>80</v>
      </c>
      <c r="J10" s="1">
        <f t="shared" ref="J10:J11" si="1">K10*4+L10*9+M10*4</f>
        <v>885.90000000000009</v>
      </c>
      <c r="K10" s="1">
        <v>36.1</v>
      </c>
      <c r="L10" s="1">
        <v>28.7</v>
      </c>
      <c r="M10" s="1">
        <v>120.8</v>
      </c>
    </row>
    <row r="11" spans="1:13" ht="20.100000000000001" customHeight="1" x14ac:dyDescent="0.25">
      <c r="A11" s="3">
        <f>A8+1</f>
        <v>44993</v>
      </c>
      <c r="B11" s="1" t="s">
        <v>11</v>
      </c>
      <c r="C11" s="1" t="s">
        <v>29</v>
      </c>
      <c r="D11" s="1" t="s">
        <v>191</v>
      </c>
      <c r="E11" s="1" t="s">
        <v>208</v>
      </c>
      <c r="F11" s="1" t="s">
        <v>209</v>
      </c>
      <c r="G11" s="1" t="s">
        <v>54</v>
      </c>
      <c r="H11" s="1" t="s">
        <v>95</v>
      </c>
      <c r="I11" s="1"/>
      <c r="J11" s="1">
        <f t="shared" si="1"/>
        <v>837.7</v>
      </c>
      <c r="K11" s="1">
        <v>27.9</v>
      </c>
      <c r="L11" s="1">
        <v>28.1</v>
      </c>
      <c r="M11" s="1">
        <v>118.3</v>
      </c>
    </row>
    <row r="12" spans="1:13" ht="19.5" customHeight="1" x14ac:dyDescent="0.25">
      <c r="A12" s="15">
        <f>A9+1</f>
        <v>44994</v>
      </c>
      <c r="B12" s="1" t="s">
        <v>9</v>
      </c>
      <c r="C12" s="14" t="s">
        <v>34</v>
      </c>
      <c r="D12" s="14"/>
      <c r="E12" s="14"/>
      <c r="F12" s="14"/>
      <c r="G12" s="14"/>
      <c r="H12" s="14"/>
      <c r="I12" s="14"/>
      <c r="J12" s="11"/>
      <c r="K12" s="12"/>
      <c r="L12" s="12"/>
      <c r="M12" s="13"/>
    </row>
    <row r="13" spans="1:13" ht="20.100000000000001" customHeight="1" x14ac:dyDescent="0.25">
      <c r="A13" s="16"/>
      <c r="B13" s="1" t="s">
        <v>10</v>
      </c>
      <c r="C13" s="1" t="s">
        <v>20</v>
      </c>
      <c r="D13" s="1" t="s">
        <v>133</v>
      </c>
      <c r="E13" s="1" t="s">
        <v>134</v>
      </c>
      <c r="F13" s="1" t="s">
        <v>135</v>
      </c>
      <c r="G13" s="1" t="s">
        <v>136</v>
      </c>
      <c r="H13" s="1" t="s">
        <v>137</v>
      </c>
      <c r="I13" s="1"/>
      <c r="J13" s="1">
        <f t="shared" ref="J13:J14" si="2">K13*4+L13*9+M13*4</f>
        <v>796.5</v>
      </c>
      <c r="K13" s="1">
        <v>27.3</v>
      </c>
      <c r="L13" s="1">
        <v>25.3</v>
      </c>
      <c r="M13" s="1">
        <v>114.9</v>
      </c>
    </row>
    <row r="14" spans="1:13" ht="20.100000000000001" customHeight="1" x14ac:dyDescent="0.25">
      <c r="A14" s="3">
        <f>A11+1</f>
        <v>44994</v>
      </c>
      <c r="B14" s="1" t="s">
        <v>11</v>
      </c>
      <c r="C14" s="1" t="s">
        <v>29</v>
      </c>
      <c r="D14" s="1" t="s">
        <v>211</v>
      </c>
      <c r="E14" s="1" t="s">
        <v>210</v>
      </c>
      <c r="F14" s="1" t="s">
        <v>55</v>
      </c>
      <c r="G14" s="1" t="s">
        <v>19</v>
      </c>
      <c r="H14" s="1" t="s">
        <v>74</v>
      </c>
      <c r="I14" s="1"/>
      <c r="J14" s="1">
        <f t="shared" si="2"/>
        <v>869.2</v>
      </c>
      <c r="K14" s="1">
        <v>28.1</v>
      </c>
      <c r="L14" s="1">
        <v>25.2</v>
      </c>
      <c r="M14" s="1">
        <v>132.5</v>
      </c>
    </row>
    <row r="15" spans="1:13" ht="20.100000000000001" customHeight="1" x14ac:dyDescent="0.25">
      <c r="A15" s="15">
        <f>A12+1</f>
        <v>44995</v>
      </c>
      <c r="B15" s="1" t="s">
        <v>9</v>
      </c>
      <c r="C15" s="14" t="s">
        <v>201</v>
      </c>
      <c r="D15" s="14"/>
      <c r="E15" s="14"/>
      <c r="F15" s="14"/>
      <c r="G15" s="14"/>
      <c r="H15" s="14"/>
      <c r="I15" s="14"/>
      <c r="J15" s="11"/>
      <c r="K15" s="12"/>
      <c r="L15" s="12"/>
      <c r="M15" s="13"/>
    </row>
    <row r="16" spans="1:13" ht="20.100000000000001" customHeight="1" x14ac:dyDescent="0.25">
      <c r="A16" s="17"/>
      <c r="B16" s="1" t="s">
        <v>10</v>
      </c>
      <c r="C16" s="1" t="s">
        <v>29</v>
      </c>
      <c r="D16" s="9" t="s">
        <v>264</v>
      </c>
      <c r="E16" s="1" t="s">
        <v>138</v>
      </c>
      <c r="F16" s="1" t="s">
        <v>139</v>
      </c>
      <c r="G16" s="1" t="s">
        <v>140</v>
      </c>
      <c r="H16" s="1" t="s">
        <v>141</v>
      </c>
      <c r="I16" s="1" t="s">
        <v>81</v>
      </c>
      <c r="J16" s="1">
        <f t="shared" ref="J16:J23" si="3">K16*4+L16*9+M16*4</f>
        <v>879.80000000000007</v>
      </c>
      <c r="K16" s="1">
        <v>33.200000000000003</v>
      </c>
      <c r="L16" s="1">
        <v>26.6</v>
      </c>
      <c r="M16" s="1">
        <v>126.9</v>
      </c>
    </row>
    <row r="17" spans="1:13" ht="20.100000000000001" customHeight="1" x14ac:dyDescent="0.25">
      <c r="A17" s="3">
        <f>A14+1</f>
        <v>44995</v>
      </c>
      <c r="B17" s="1" t="s">
        <v>11</v>
      </c>
      <c r="C17" s="1" t="s">
        <v>29</v>
      </c>
      <c r="D17" s="1" t="s">
        <v>91</v>
      </c>
      <c r="E17" s="1" t="s">
        <v>212</v>
      </c>
      <c r="F17" s="1" t="s">
        <v>61</v>
      </c>
      <c r="G17" s="1" t="s">
        <v>57</v>
      </c>
      <c r="H17" s="1" t="s">
        <v>92</v>
      </c>
      <c r="I17" s="1"/>
      <c r="J17" s="1">
        <f t="shared" si="3"/>
        <v>845.9</v>
      </c>
      <c r="K17" s="1">
        <v>26.9</v>
      </c>
      <c r="L17" s="1">
        <v>27.9</v>
      </c>
      <c r="M17" s="1">
        <v>121.8</v>
      </c>
    </row>
    <row r="18" spans="1:13" ht="20.100000000000001" customHeight="1" x14ac:dyDescent="0.25">
      <c r="A18" s="15">
        <f>A15+1</f>
        <v>44996</v>
      </c>
      <c r="B18" s="1" t="s">
        <v>9</v>
      </c>
      <c r="C18" s="14" t="s">
        <v>35</v>
      </c>
      <c r="D18" s="14"/>
      <c r="E18" s="14"/>
      <c r="F18" s="14"/>
      <c r="G18" s="14"/>
      <c r="H18" s="14"/>
      <c r="I18" s="14"/>
      <c r="J18" s="11"/>
      <c r="K18" s="12"/>
      <c r="L18" s="12"/>
      <c r="M18" s="13"/>
    </row>
    <row r="19" spans="1:13" ht="20.100000000000001" customHeight="1" x14ac:dyDescent="0.25">
      <c r="A19" s="17"/>
      <c r="B19" s="5" t="s">
        <v>10</v>
      </c>
      <c r="C19" s="1" t="s">
        <v>29</v>
      </c>
      <c r="D19" s="1" t="s">
        <v>214</v>
      </c>
      <c r="E19" s="1" t="s">
        <v>102</v>
      </c>
      <c r="F19" s="1" t="s">
        <v>86</v>
      </c>
      <c r="G19" s="1" t="s">
        <v>54</v>
      </c>
      <c r="H19" s="1" t="s">
        <v>70</v>
      </c>
      <c r="I19" s="1"/>
      <c r="J19" s="1">
        <f t="shared" si="3"/>
        <v>802.3</v>
      </c>
      <c r="K19" s="5">
        <v>25.3</v>
      </c>
      <c r="L19" s="5">
        <v>27.1</v>
      </c>
      <c r="M19" s="5">
        <v>114.3</v>
      </c>
    </row>
    <row r="20" spans="1:13" ht="20.100000000000001" customHeight="1" x14ac:dyDescent="0.25">
      <c r="A20" s="3">
        <f>A17+1</f>
        <v>44996</v>
      </c>
      <c r="B20" s="1" t="s">
        <v>11</v>
      </c>
      <c r="C20" s="1" t="s">
        <v>29</v>
      </c>
      <c r="D20" s="1" t="s">
        <v>213</v>
      </c>
      <c r="E20" s="1" t="s">
        <v>89</v>
      </c>
      <c r="F20" s="1" t="s">
        <v>91</v>
      </c>
      <c r="G20" s="1" t="s">
        <v>17</v>
      </c>
      <c r="H20" s="1" t="s">
        <v>75</v>
      </c>
      <c r="I20" s="1"/>
      <c r="J20" s="1">
        <f t="shared" si="3"/>
        <v>933.7</v>
      </c>
      <c r="K20" s="1">
        <v>29.5</v>
      </c>
      <c r="L20" s="1">
        <v>28.5</v>
      </c>
      <c r="M20" s="1">
        <v>139.80000000000001</v>
      </c>
    </row>
    <row r="21" spans="1:13" ht="20.100000000000001" customHeight="1" x14ac:dyDescent="0.25">
      <c r="A21" s="16">
        <f>A18+1</f>
        <v>44997</v>
      </c>
      <c r="B21" s="4" t="s">
        <v>9</v>
      </c>
      <c r="C21" s="14" t="s">
        <v>36</v>
      </c>
      <c r="D21" s="14"/>
      <c r="E21" s="14"/>
      <c r="F21" s="14"/>
      <c r="G21" s="14"/>
      <c r="H21" s="14"/>
      <c r="I21" s="14"/>
      <c r="J21" s="11"/>
      <c r="K21" s="12"/>
      <c r="L21" s="12"/>
      <c r="M21" s="13"/>
    </row>
    <row r="22" spans="1:13" ht="20.100000000000001" customHeight="1" x14ac:dyDescent="0.25">
      <c r="A22" s="17"/>
      <c r="B22" s="1" t="s">
        <v>10</v>
      </c>
      <c r="C22" s="1" t="s">
        <v>29</v>
      </c>
      <c r="D22" s="1" t="s">
        <v>217</v>
      </c>
      <c r="E22" s="1" t="s">
        <v>87</v>
      </c>
      <c r="F22" s="1" t="s">
        <v>96</v>
      </c>
      <c r="G22" s="1" t="s">
        <v>16</v>
      </c>
      <c r="H22" s="1" t="s">
        <v>216</v>
      </c>
      <c r="I22" s="1"/>
      <c r="J22" s="1">
        <f t="shared" si="3"/>
        <v>851.5</v>
      </c>
      <c r="K22" s="1">
        <v>28.5</v>
      </c>
      <c r="L22" s="1">
        <v>30.3</v>
      </c>
      <c r="M22" s="1">
        <v>116.2</v>
      </c>
    </row>
    <row r="23" spans="1:13" ht="20.100000000000001" customHeight="1" x14ac:dyDescent="0.25">
      <c r="A23" s="3">
        <f>A20+1</f>
        <v>44997</v>
      </c>
      <c r="B23" s="1" t="s">
        <v>11</v>
      </c>
      <c r="C23" s="1" t="s">
        <v>29</v>
      </c>
      <c r="D23" s="1" t="s">
        <v>218</v>
      </c>
      <c r="E23" s="1" t="s">
        <v>106</v>
      </c>
      <c r="F23" s="1" t="s">
        <v>59</v>
      </c>
      <c r="G23" s="1" t="s">
        <v>19</v>
      </c>
      <c r="H23" s="1" t="s">
        <v>93</v>
      </c>
      <c r="I23" s="1"/>
      <c r="J23" s="1">
        <f t="shared" si="3"/>
        <v>909.7</v>
      </c>
      <c r="K23" s="1">
        <v>30</v>
      </c>
      <c r="L23" s="1">
        <v>30.9</v>
      </c>
      <c r="M23" s="1">
        <v>127.9</v>
      </c>
    </row>
  </sheetData>
  <mergeCells count="24">
    <mergeCell ref="C6:I6"/>
    <mergeCell ref="J6:M6"/>
    <mergeCell ref="C10:G10"/>
    <mergeCell ref="A6:A7"/>
    <mergeCell ref="A1:M1"/>
    <mergeCell ref="E2:G2"/>
    <mergeCell ref="A3:A4"/>
    <mergeCell ref="C3:I3"/>
    <mergeCell ref="J3:M3"/>
    <mergeCell ref="A9:A10"/>
    <mergeCell ref="C9:I9"/>
    <mergeCell ref="J9:M9"/>
    <mergeCell ref="A12:A13"/>
    <mergeCell ref="C12:I12"/>
    <mergeCell ref="J12:M12"/>
    <mergeCell ref="A21:A22"/>
    <mergeCell ref="C21:I21"/>
    <mergeCell ref="J21:M21"/>
    <mergeCell ref="A15:A16"/>
    <mergeCell ref="C15:I15"/>
    <mergeCell ref="J15:M15"/>
    <mergeCell ref="A18:A19"/>
    <mergeCell ref="C18:I18"/>
    <mergeCell ref="J18:M18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opLeftCell="A5" zoomScaleNormal="100" workbookViewId="0">
      <selection activeCell="M24" sqref="M24"/>
    </sheetView>
  </sheetViews>
  <sheetFormatPr defaultColWidth="9" defaultRowHeight="16.5" x14ac:dyDescent="0.25"/>
  <cols>
    <col min="1" max="1" width="7.625" style="2" customWidth="1"/>
    <col min="2" max="2" width="5.5" style="2" customWidth="1"/>
    <col min="3" max="3" width="9.75" style="2" customWidth="1"/>
    <col min="4" max="8" width="14.375" style="2" customWidth="1"/>
    <col min="9" max="9" width="10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18" t="s">
        <v>116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20"/>
    </row>
    <row r="2" spans="1:13" ht="20.100000000000001" customHeight="1" x14ac:dyDescent="0.25">
      <c r="A2" s="1" t="s">
        <v>0</v>
      </c>
      <c r="B2" s="1" t="s">
        <v>1</v>
      </c>
      <c r="C2" s="1" t="s">
        <v>2</v>
      </c>
      <c r="D2" s="1" t="s">
        <v>12</v>
      </c>
      <c r="E2" s="14" t="s">
        <v>13</v>
      </c>
      <c r="F2" s="14"/>
      <c r="G2" s="14"/>
      <c r="H2" s="1" t="s">
        <v>3</v>
      </c>
      <c r="I2" s="1" t="s">
        <v>4</v>
      </c>
      <c r="J2" s="1" t="s">
        <v>5</v>
      </c>
      <c r="K2" s="1" t="s">
        <v>6</v>
      </c>
      <c r="L2" s="1" t="s">
        <v>7</v>
      </c>
      <c r="M2" s="1" t="s">
        <v>8</v>
      </c>
    </row>
    <row r="3" spans="1:13" ht="20.100000000000001" customHeight="1" x14ac:dyDescent="0.25">
      <c r="A3" s="15">
        <v>44998</v>
      </c>
      <c r="B3" s="1" t="s">
        <v>9</v>
      </c>
      <c r="C3" s="14" t="s">
        <v>37</v>
      </c>
      <c r="D3" s="14"/>
      <c r="E3" s="14"/>
      <c r="F3" s="14"/>
      <c r="G3" s="14"/>
      <c r="H3" s="14"/>
      <c r="I3" s="14"/>
      <c r="J3" s="11"/>
      <c r="K3" s="12"/>
      <c r="L3" s="12"/>
      <c r="M3" s="13"/>
    </row>
    <row r="4" spans="1:13" ht="20.100000000000001" customHeight="1" x14ac:dyDescent="0.25">
      <c r="A4" s="17"/>
      <c r="B4" s="1" t="s">
        <v>10</v>
      </c>
      <c r="C4" s="1" t="s">
        <v>29</v>
      </c>
      <c r="D4" s="1" t="s">
        <v>142</v>
      </c>
      <c r="E4" s="1" t="s">
        <v>143</v>
      </c>
      <c r="F4" s="1" t="s">
        <v>144</v>
      </c>
      <c r="G4" s="1" t="s">
        <v>19</v>
      </c>
      <c r="H4" s="1" t="s">
        <v>145</v>
      </c>
      <c r="I4" s="1" t="s">
        <v>77</v>
      </c>
      <c r="J4" s="1">
        <f>K4*4+L4*9+M4*4</f>
        <v>862.8</v>
      </c>
      <c r="K4" s="1">
        <v>32.4</v>
      </c>
      <c r="L4" s="1">
        <v>21.6</v>
      </c>
      <c r="M4" s="1">
        <v>134.69999999999999</v>
      </c>
    </row>
    <row r="5" spans="1:13" ht="20.100000000000001" customHeight="1" x14ac:dyDescent="0.25">
      <c r="A5" s="3">
        <f>A3</f>
        <v>44998</v>
      </c>
      <c r="B5" s="1" t="s">
        <v>11</v>
      </c>
      <c r="C5" s="1" t="s">
        <v>29</v>
      </c>
      <c r="D5" s="1" t="s">
        <v>219</v>
      </c>
      <c r="E5" s="1" t="s">
        <v>90</v>
      </c>
      <c r="F5" s="1" t="s">
        <v>84</v>
      </c>
      <c r="G5" s="1" t="s">
        <v>182</v>
      </c>
      <c r="H5" s="1" t="s">
        <v>108</v>
      </c>
      <c r="I5" s="1"/>
      <c r="J5" s="1">
        <f>K5*4+L5*9+M5*4</f>
        <v>850.7</v>
      </c>
      <c r="K5" s="1">
        <v>32.5</v>
      </c>
      <c r="L5" s="1">
        <v>28.3</v>
      </c>
      <c r="M5" s="1">
        <v>116.5</v>
      </c>
    </row>
    <row r="6" spans="1:13" ht="20.100000000000001" customHeight="1" x14ac:dyDescent="0.25">
      <c r="A6" s="15">
        <f>A3+1</f>
        <v>44999</v>
      </c>
      <c r="B6" s="1" t="s">
        <v>9</v>
      </c>
      <c r="C6" s="14" t="s">
        <v>38</v>
      </c>
      <c r="D6" s="14"/>
      <c r="E6" s="14"/>
      <c r="F6" s="14"/>
      <c r="G6" s="14"/>
      <c r="H6" s="14"/>
      <c r="I6" s="14"/>
      <c r="J6" s="11"/>
      <c r="K6" s="12"/>
      <c r="L6" s="12"/>
      <c r="M6" s="13"/>
    </row>
    <row r="7" spans="1:13" ht="20.100000000000001" customHeight="1" x14ac:dyDescent="0.25">
      <c r="A7" s="16"/>
      <c r="B7" s="1" t="s">
        <v>10</v>
      </c>
      <c r="C7" s="1" t="s">
        <v>15</v>
      </c>
      <c r="D7" s="1" t="s">
        <v>220</v>
      </c>
      <c r="E7" s="1" t="s">
        <v>146</v>
      </c>
      <c r="F7" s="1" t="s">
        <v>147</v>
      </c>
      <c r="G7" s="1" t="s">
        <v>148</v>
      </c>
      <c r="H7" s="7" t="s">
        <v>149</v>
      </c>
      <c r="I7" s="1"/>
      <c r="J7" s="1">
        <f t="shared" ref="J7:J8" si="0">K7*4+L7*9+M7*4</f>
        <v>821.59999999999991</v>
      </c>
      <c r="K7" s="1">
        <v>27.7</v>
      </c>
      <c r="L7" s="1">
        <v>20</v>
      </c>
      <c r="M7" s="1">
        <v>132.69999999999999</v>
      </c>
    </row>
    <row r="8" spans="1:13" ht="20.100000000000001" customHeight="1" x14ac:dyDescent="0.25">
      <c r="A8" s="3">
        <f>A5+1</f>
        <v>44999</v>
      </c>
      <c r="B8" s="1" t="s">
        <v>11</v>
      </c>
      <c r="C8" s="1" t="s">
        <v>29</v>
      </c>
      <c r="D8" s="1" t="s">
        <v>221</v>
      </c>
      <c r="E8" s="1" t="s">
        <v>107</v>
      </c>
      <c r="F8" s="1" t="s">
        <v>102</v>
      </c>
      <c r="G8" s="1" t="s">
        <v>21</v>
      </c>
      <c r="H8" s="1" t="s">
        <v>71</v>
      </c>
      <c r="I8" s="1"/>
      <c r="J8" s="1">
        <f t="shared" si="0"/>
        <v>931.1</v>
      </c>
      <c r="K8" s="1">
        <v>30.3</v>
      </c>
      <c r="L8" s="1">
        <v>27.1</v>
      </c>
      <c r="M8" s="1">
        <v>141.5</v>
      </c>
    </row>
    <row r="9" spans="1:13" ht="20.100000000000001" customHeight="1" x14ac:dyDescent="0.25">
      <c r="A9" s="15">
        <f>A6+1</f>
        <v>45000</v>
      </c>
      <c r="B9" s="1" t="s">
        <v>9</v>
      </c>
      <c r="C9" s="14" t="s">
        <v>39</v>
      </c>
      <c r="D9" s="14"/>
      <c r="E9" s="14"/>
      <c r="F9" s="14"/>
      <c r="G9" s="14"/>
      <c r="H9" s="14"/>
      <c r="I9" s="14"/>
      <c r="J9" s="11"/>
      <c r="K9" s="12"/>
      <c r="L9" s="12"/>
      <c r="M9" s="13"/>
    </row>
    <row r="10" spans="1:13" ht="20.100000000000001" customHeight="1" x14ac:dyDescent="0.25">
      <c r="A10" s="17"/>
      <c r="B10" s="1" t="s">
        <v>10</v>
      </c>
      <c r="C10" s="1" t="s">
        <v>29</v>
      </c>
      <c r="D10" s="1" t="s">
        <v>265</v>
      </c>
      <c r="E10" s="1" t="s">
        <v>266</v>
      </c>
      <c r="F10" s="8" t="s">
        <v>150</v>
      </c>
      <c r="G10" s="1" t="s">
        <v>14</v>
      </c>
      <c r="H10" s="1" t="s">
        <v>151</v>
      </c>
      <c r="I10" s="1" t="s">
        <v>79</v>
      </c>
      <c r="J10" s="1">
        <f t="shared" ref="J10:J11" si="1">K10*4+L10*9+M10*4</f>
        <v>883.1</v>
      </c>
      <c r="K10" s="1">
        <v>31.5</v>
      </c>
      <c r="L10" s="1">
        <v>21.9</v>
      </c>
      <c r="M10" s="1">
        <v>140</v>
      </c>
    </row>
    <row r="11" spans="1:13" ht="20.100000000000001" customHeight="1" x14ac:dyDescent="0.25">
      <c r="A11" s="3">
        <f>A8+1</f>
        <v>45000</v>
      </c>
      <c r="B11" s="1" t="s">
        <v>11</v>
      </c>
      <c r="C11" s="1" t="s">
        <v>29</v>
      </c>
      <c r="D11" s="1" t="s">
        <v>223</v>
      </c>
      <c r="E11" s="6" t="s">
        <v>222</v>
      </c>
      <c r="F11" s="1" t="s">
        <v>224</v>
      </c>
      <c r="G11" s="1" t="s">
        <v>17</v>
      </c>
      <c r="H11" s="1" t="s">
        <v>225</v>
      </c>
      <c r="I11" s="1"/>
      <c r="J11" s="1">
        <f t="shared" si="1"/>
        <v>894.00000000000011</v>
      </c>
      <c r="K11" s="1">
        <v>28.6</v>
      </c>
      <c r="L11" s="1">
        <v>29.6</v>
      </c>
      <c r="M11" s="1">
        <v>128.30000000000001</v>
      </c>
    </row>
    <row r="12" spans="1:13" ht="19.5" customHeight="1" x14ac:dyDescent="0.25">
      <c r="A12" s="15">
        <f>A9+1</f>
        <v>45001</v>
      </c>
      <c r="B12" s="1" t="s">
        <v>9</v>
      </c>
      <c r="C12" s="14" t="s">
        <v>227</v>
      </c>
      <c r="D12" s="14"/>
      <c r="E12" s="14"/>
      <c r="F12" s="14"/>
      <c r="G12" s="14"/>
      <c r="H12" s="14"/>
      <c r="I12" s="14"/>
      <c r="J12" s="11"/>
      <c r="K12" s="12"/>
      <c r="L12" s="12"/>
      <c r="M12" s="13"/>
    </row>
    <row r="13" spans="1:13" ht="20.100000000000001" customHeight="1" x14ac:dyDescent="0.25">
      <c r="A13" s="16"/>
      <c r="B13" s="1" t="s">
        <v>10</v>
      </c>
      <c r="C13" s="14" t="s">
        <v>235</v>
      </c>
      <c r="D13" s="14"/>
      <c r="E13" s="14"/>
      <c r="F13" s="14"/>
      <c r="G13" s="14"/>
      <c r="H13" s="14"/>
      <c r="I13" s="1"/>
      <c r="J13" s="1">
        <f t="shared" ref="J13:J14" si="2">K13*4+L13*9+M13*4</f>
        <v>821.4</v>
      </c>
      <c r="K13" s="1">
        <v>33</v>
      </c>
      <c r="L13" s="1">
        <v>13.4</v>
      </c>
      <c r="M13" s="1">
        <v>142.19999999999999</v>
      </c>
    </row>
    <row r="14" spans="1:13" ht="20.100000000000001" customHeight="1" x14ac:dyDescent="0.25">
      <c r="A14" s="3">
        <f>A11+1</f>
        <v>45001</v>
      </c>
      <c r="B14" s="1" t="s">
        <v>11</v>
      </c>
      <c r="C14" s="1" t="s">
        <v>29</v>
      </c>
      <c r="D14" s="1" t="s">
        <v>273</v>
      </c>
      <c r="E14" s="1" t="s">
        <v>226</v>
      </c>
      <c r="F14" s="1" t="s">
        <v>104</v>
      </c>
      <c r="G14" s="1" t="s">
        <v>19</v>
      </c>
      <c r="H14" s="1" t="s">
        <v>114</v>
      </c>
      <c r="I14" s="1"/>
      <c r="J14" s="1">
        <f t="shared" si="2"/>
        <v>921.2</v>
      </c>
      <c r="K14" s="1">
        <v>30.5</v>
      </c>
      <c r="L14" s="1">
        <v>31.2</v>
      </c>
      <c r="M14" s="1">
        <v>129.6</v>
      </c>
    </row>
    <row r="15" spans="1:13" ht="20.100000000000001" customHeight="1" x14ac:dyDescent="0.25">
      <c r="A15" s="15">
        <f>A12+1</f>
        <v>45002</v>
      </c>
      <c r="B15" s="1" t="s">
        <v>9</v>
      </c>
      <c r="C15" s="14" t="s">
        <v>50</v>
      </c>
      <c r="D15" s="14"/>
      <c r="E15" s="14"/>
      <c r="F15" s="14"/>
      <c r="G15" s="14"/>
      <c r="H15" s="14"/>
      <c r="I15" s="14"/>
      <c r="J15" s="11"/>
      <c r="K15" s="12"/>
      <c r="L15" s="12"/>
      <c r="M15" s="13"/>
    </row>
    <row r="16" spans="1:13" ht="20.100000000000001" customHeight="1" x14ac:dyDescent="0.25">
      <c r="A16" s="17"/>
      <c r="B16" s="1" t="s">
        <v>10</v>
      </c>
      <c r="C16" s="1" t="s">
        <v>25</v>
      </c>
      <c r="D16" s="1" t="s">
        <v>152</v>
      </c>
      <c r="E16" s="1" t="s">
        <v>24</v>
      </c>
      <c r="F16" s="1" t="s">
        <v>153</v>
      </c>
      <c r="G16" s="1" t="s">
        <v>154</v>
      </c>
      <c r="H16" s="1" t="s">
        <v>155</v>
      </c>
      <c r="I16" s="1" t="s">
        <v>78</v>
      </c>
      <c r="J16" s="1">
        <f t="shared" ref="J16:J17" si="3">K16*4+L16*9+M16*4</f>
        <v>881</v>
      </c>
      <c r="K16" s="1">
        <v>27</v>
      </c>
      <c r="L16" s="1">
        <v>20.6</v>
      </c>
      <c r="M16" s="1">
        <v>146.9</v>
      </c>
    </row>
    <row r="17" spans="1:13" ht="20.100000000000001" customHeight="1" x14ac:dyDescent="0.25">
      <c r="A17" s="3">
        <f>A14+1</f>
        <v>45002</v>
      </c>
      <c r="B17" s="1" t="s">
        <v>11</v>
      </c>
      <c r="C17" s="1" t="s">
        <v>29</v>
      </c>
      <c r="D17" s="1" t="s">
        <v>228</v>
      </c>
      <c r="E17" s="1" t="s">
        <v>229</v>
      </c>
      <c r="F17" s="1" t="s">
        <v>103</v>
      </c>
      <c r="G17" s="1" t="s">
        <v>57</v>
      </c>
      <c r="H17" s="1" t="s">
        <v>110</v>
      </c>
      <c r="I17" s="1"/>
      <c r="J17" s="1">
        <f t="shared" si="3"/>
        <v>869.7</v>
      </c>
      <c r="K17" s="1">
        <v>27.8</v>
      </c>
      <c r="L17" s="1">
        <v>32.5</v>
      </c>
      <c r="M17" s="1">
        <v>116.5</v>
      </c>
    </row>
    <row r="18" spans="1:13" ht="20.100000000000001" customHeight="1" x14ac:dyDescent="0.25">
      <c r="A18" s="15">
        <f>A15+1</f>
        <v>45003</v>
      </c>
      <c r="B18" s="1" t="s">
        <v>9</v>
      </c>
      <c r="C18" s="14" t="s">
        <v>40</v>
      </c>
      <c r="D18" s="14"/>
      <c r="E18" s="14"/>
      <c r="F18" s="14"/>
      <c r="G18" s="14"/>
      <c r="H18" s="14"/>
      <c r="I18" s="14"/>
      <c r="J18" s="11"/>
      <c r="K18" s="12"/>
      <c r="L18" s="12"/>
      <c r="M18" s="13"/>
    </row>
    <row r="19" spans="1:13" ht="20.100000000000001" customHeight="1" x14ac:dyDescent="0.25">
      <c r="A19" s="17"/>
      <c r="B19" s="5" t="s">
        <v>10</v>
      </c>
      <c r="C19" s="1" t="s">
        <v>29</v>
      </c>
      <c r="D19" s="1" t="s">
        <v>230</v>
      </c>
      <c r="E19" s="1" t="s">
        <v>102</v>
      </c>
      <c r="F19" s="1" t="s">
        <v>59</v>
      </c>
      <c r="G19" s="1" t="s">
        <v>17</v>
      </c>
      <c r="H19" s="1" t="s">
        <v>231</v>
      </c>
      <c r="I19" s="1"/>
      <c r="J19" s="1">
        <f t="shared" ref="J19:J20" si="4">K19*4+L19*9+M19*4</f>
        <v>885.5</v>
      </c>
      <c r="K19" s="1">
        <v>26.5</v>
      </c>
      <c r="L19" s="1">
        <v>30.3</v>
      </c>
      <c r="M19" s="1">
        <v>126.7</v>
      </c>
    </row>
    <row r="20" spans="1:13" ht="20.100000000000001" customHeight="1" x14ac:dyDescent="0.25">
      <c r="A20" s="3">
        <f>A17+1</f>
        <v>45003</v>
      </c>
      <c r="B20" s="1" t="s">
        <v>11</v>
      </c>
      <c r="C20" s="1" t="s">
        <v>29</v>
      </c>
      <c r="D20" s="1" t="s">
        <v>207</v>
      </c>
      <c r="E20" s="1" t="s">
        <v>109</v>
      </c>
      <c r="F20" s="1" t="s">
        <v>232</v>
      </c>
      <c r="G20" s="1" t="s">
        <v>21</v>
      </c>
      <c r="H20" s="1" t="s">
        <v>76</v>
      </c>
      <c r="I20" s="1"/>
      <c r="J20" s="1">
        <f t="shared" si="4"/>
        <v>892.4</v>
      </c>
      <c r="K20" s="1">
        <v>32.299999999999997</v>
      </c>
      <c r="L20" s="1">
        <v>26.8</v>
      </c>
      <c r="M20" s="1">
        <v>130.5</v>
      </c>
    </row>
    <row r="21" spans="1:13" ht="20.100000000000001" customHeight="1" x14ac:dyDescent="0.25">
      <c r="A21" s="16">
        <f>A18+1</f>
        <v>45004</v>
      </c>
      <c r="B21" s="4" t="s">
        <v>9</v>
      </c>
      <c r="C21" s="14" t="s">
        <v>41</v>
      </c>
      <c r="D21" s="14"/>
      <c r="E21" s="14"/>
      <c r="F21" s="14"/>
      <c r="G21" s="14"/>
      <c r="H21" s="14"/>
      <c r="I21" s="14"/>
      <c r="J21" s="11"/>
      <c r="K21" s="12"/>
      <c r="L21" s="12"/>
      <c r="M21" s="13"/>
    </row>
    <row r="22" spans="1:13" ht="20.100000000000001" customHeight="1" x14ac:dyDescent="0.25">
      <c r="A22" s="17"/>
      <c r="B22" s="1" t="s">
        <v>10</v>
      </c>
      <c r="C22" s="1" t="s">
        <v>29</v>
      </c>
      <c r="D22" s="6" t="s">
        <v>233</v>
      </c>
      <c r="E22" s="1" t="s">
        <v>196</v>
      </c>
      <c r="F22" s="1" t="s">
        <v>99</v>
      </c>
      <c r="G22" s="1" t="s">
        <v>16</v>
      </c>
      <c r="H22" s="1" t="s">
        <v>100</v>
      </c>
      <c r="I22" s="1"/>
      <c r="J22" s="1">
        <f t="shared" ref="J22:J23" si="5">K22*4+L22*9+M22*4</f>
        <v>852.1</v>
      </c>
      <c r="K22" s="1">
        <v>25.3</v>
      </c>
      <c r="L22" s="1">
        <v>27.3</v>
      </c>
      <c r="M22" s="1">
        <v>126.3</v>
      </c>
    </row>
    <row r="23" spans="1:13" ht="20.100000000000001" customHeight="1" x14ac:dyDescent="0.25">
      <c r="A23" s="3">
        <f>A20+1</f>
        <v>45004</v>
      </c>
      <c r="B23" s="1" t="s">
        <v>11</v>
      </c>
      <c r="C23" s="1" t="s">
        <v>29</v>
      </c>
      <c r="D23" s="1" t="s">
        <v>152</v>
      </c>
      <c r="E23" s="10" t="s">
        <v>212</v>
      </c>
      <c r="F23" s="1" t="s">
        <v>97</v>
      </c>
      <c r="G23" s="1" t="s">
        <v>19</v>
      </c>
      <c r="H23" s="1" t="s">
        <v>234</v>
      </c>
      <c r="I23" s="1"/>
      <c r="J23" s="1">
        <f t="shared" si="5"/>
        <v>860</v>
      </c>
      <c r="K23" s="1">
        <v>31.2</v>
      </c>
      <c r="L23" s="1">
        <v>29.6</v>
      </c>
      <c r="M23" s="1">
        <v>117.2</v>
      </c>
    </row>
  </sheetData>
  <mergeCells count="24">
    <mergeCell ref="C6:I6"/>
    <mergeCell ref="J6:M6"/>
    <mergeCell ref="C13:H13"/>
    <mergeCell ref="A6:A7"/>
    <mergeCell ref="A1:M1"/>
    <mergeCell ref="E2:G2"/>
    <mergeCell ref="A3:A4"/>
    <mergeCell ref="C3:I3"/>
    <mergeCell ref="J3:M3"/>
    <mergeCell ref="A9:A10"/>
    <mergeCell ref="C9:I9"/>
    <mergeCell ref="J9:M9"/>
    <mergeCell ref="A12:A13"/>
    <mergeCell ref="C12:I12"/>
    <mergeCell ref="J12:M12"/>
    <mergeCell ref="A21:A22"/>
    <mergeCell ref="C21:I21"/>
    <mergeCell ref="J21:M21"/>
    <mergeCell ref="A15:A16"/>
    <mergeCell ref="C15:I15"/>
    <mergeCell ref="J15:M15"/>
    <mergeCell ref="A18:A19"/>
    <mergeCell ref="C18:I18"/>
    <mergeCell ref="J18:M18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zoomScaleNormal="100" workbookViewId="0">
      <selection activeCell="J6" sqref="J6:M6"/>
    </sheetView>
  </sheetViews>
  <sheetFormatPr defaultColWidth="9" defaultRowHeight="16.5" x14ac:dyDescent="0.25"/>
  <cols>
    <col min="1" max="1" width="7.625" style="2" customWidth="1"/>
    <col min="2" max="2" width="5.5" style="2" customWidth="1"/>
    <col min="3" max="3" width="9.75" style="2" customWidth="1"/>
    <col min="4" max="8" width="14.375" style="2" customWidth="1"/>
    <col min="9" max="9" width="10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18" t="s">
        <v>116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20"/>
    </row>
    <row r="2" spans="1:13" ht="20.100000000000001" customHeight="1" x14ac:dyDescent="0.25">
      <c r="A2" s="1" t="s">
        <v>0</v>
      </c>
      <c r="B2" s="1" t="s">
        <v>1</v>
      </c>
      <c r="C2" s="1" t="s">
        <v>2</v>
      </c>
      <c r="D2" s="1" t="s">
        <v>12</v>
      </c>
      <c r="E2" s="14" t="s">
        <v>13</v>
      </c>
      <c r="F2" s="14"/>
      <c r="G2" s="14"/>
      <c r="H2" s="1" t="s">
        <v>3</v>
      </c>
      <c r="I2" s="1" t="s">
        <v>4</v>
      </c>
      <c r="J2" s="1" t="s">
        <v>5</v>
      </c>
      <c r="K2" s="1" t="s">
        <v>6</v>
      </c>
      <c r="L2" s="1" t="s">
        <v>7</v>
      </c>
      <c r="M2" s="1" t="s">
        <v>8</v>
      </c>
    </row>
    <row r="3" spans="1:13" ht="20.100000000000001" customHeight="1" x14ac:dyDescent="0.25">
      <c r="A3" s="15">
        <v>45005</v>
      </c>
      <c r="B3" s="1" t="s">
        <v>9</v>
      </c>
      <c r="C3" s="14" t="s">
        <v>42</v>
      </c>
      <c r="D3" s="14"/>
      <c r="E3" s="14"/>
      <c r="F3" s="14"/>
      <c r="G3" s="14"/>
      <c r="H3" s="14"/>
      <c r="I3" s="14"/>
      <c r="J3" s="11"/>
      <c r="K3" s="12"/>
      <c r="L3" s="12"/>
      <c r="M3" s="13"/>
    </row>
    <row r="4" spans="1:13" ht="20.100000000000001" customHeight="1" x14ac:dyDescent="0.25">
      <c r="A4" s="17"/>
      <c r="B4" s="1" t="s">
        <v>10</v>
      </c>
      <c r="C4" s="1" t="s">
        <v>29</v>
      </c>
      <c r="D4" s="1" t="s">
        <v>237</v>
      </c>
      <c r="E4" s="1" t="s">
        <v>267</v>
      </c>
      <c r="F4" s="1" t="s">
        <v>268</v>
      </c>
      <c r="G4" s="1" t="s">
        <v>27</v>
      </c>
      <c r="H4" s="1" t="s">
        <v>156</v>
      </c>
      <c r="I4" s="1" t="s">
        <v>77</v>
      </c>
      <c r="J4" s="1">
        <f>K4*4+L4*9+M4*4</f>
        <v>865.9</v>
      </c>
      <c r="K4" s="1">
        <v>30.9</v>
      </c>
      <c r="L4" s="1">
        <v>21.5</v>
      </c>
      <c r="M4" s="1">
        <v>137.19999999999999</v>
      </c>
    </row>
    <row r="5" spans="1:13" ht="20.100000000000001" customHeight="1" x14ac:dyDescent="0.25">
      <c r="A5" s="3">
        <f>A3</f>
        <v>45005</v>
      </c>
      <c r="B5" s="1" t="s">
        <v>11</v>
      </c>
      <c r="C5" s="1" t="s">
        <v>29</v>
      </c>
      <c r="D5" s="1" t="s">
        <v>103</v>
      </c>
      <c r="E5" s="1" t="s">
        <v>240</v>
      </c>
      <c r="F5" s="1" t="s">
        <v>238</v>
      </c>
      <c r="G5" s="1" t="s">
        <v>239</v>
      </c>
      <c r="H5" s="1" t="s">
        <v>93</v>
      </c>
      <c r="I5" s="1"/>
      <c r="J5" s="1">
        <f>K5*4+L5*9+M5*4</f>
        <v>814.5</v>
      </c>
      <c r="K5" s="1">
        <v>25.3</v>
      </c>
      <c r="L5" s="1">
        <v>27.3</v>
      </c>
      <c r="M5" s="1">
        <v>116.9</v>
      </c>
    </row>
    <row r="6" spans="1:13" ht="20.100000000000001" customHeight="1" x14ac:dyDescent="0.25">
      <c r="A6" s="15">
        <f>A3+1</f>
        <v>45006</v>
      </c>
      <c r="B6" s="1" t="s">
        <v>9</v>
      </c>
      <c r="C6" s="14" t="s">
        <v>43</v>
      </c>
      <c r="D6" s="14"/>
      <c r="E6" s="14"/>
      <c r="F6" s="14"/>
      <c r="G6" s="14"/>
      <c r="H6" s="14"/>
      <c r="I6" s="14"/>
      <c r="J6" s="11"/>
      <c r="K6" s="12"/>
      <c r="L6" s="12"/>
      <c r="M6" s="13"/>
    </row>
    <row r="7" spans="1:13" ht="20.100000000000001" customHeight="1" x14ac:dyDescent="0.25">
      <c r="A7" s="16"/>
      <c r="B7" s="1" t="s">
        <v>10</v>
      </c>
      <c r="C7" s="1" t="s">
        <v>18</v>
      </c>
      <c r="D7" s="1" t="s">
        <v>241</v>
      </c>
      <c r="E7" s="1" t="s">
        <v>157</v>
      </c>
      <c r="F7" s="1" t="s">
        <v>208</v>
      </c>
      <c r="G7" s="1" t="s">
        <v>21</v>
      </c>
      <c r="H7" s="8" t="s">
        <v>158</v>
      </c>
      <c r="I7" s="1"/>
      <c r="J7" s="1">
        <f t="shared" ref="J7:J8" si="0">K7*4+L7*9+M7*4</f>
        <v>819.59999999999991</v>
      </c>
      <c r="K7" s="1">
        <v>27.2</v>
      </c>
      <c r="L7" s="1">
        <v>17.2</v>
      </c>
      <c r="M7" s="1">
        <v>139</v>
      </c>
    </row>
    <row r="8" spans="1:13" ht="20.100000000000001" customHeight="1" x14ac:dyDescent="0.25">
      <c r="A8" s="3">
        <f>A5+1</f>
        <v>45006</v>
      </c>
      <c r="B8" s="1" t="s">
        <v>11</v>
      </c>
      <c r="C8" s="1" t="s">
        <v>29</v>
      </c>
      <c r="D8" s="1" t="s">
        <v>242</v>
      </c>
      <c r="E8" s="1" t="s">
        <v>113</v>
      </c>
      <c r="F8" s="1" t="s">
        <v>243</v>
      </c>
      <c r="G8" s="1" t="s">
        <v>52</v>
      </c>
      <c r="H8" s="1" t="s">
        <v>73</v>
      </c>
      <c r="I8" s="1"/>
      <c r="J8" s="1">
        <f t="shared" si="0"/>
        <v>909.59999999999991</v>
      </c>
      <c r="K8" s="1">
        <v>25.9</v>
      </c>
      <c r="L8" s="1">
        <v>28.4</v>
      </c>
      <c r="M8" s="1">
        <v>137.6</v>
      </c>
    </row>
    <row r="9" spans="1:13" ht="20.100000000000001" customHeight="1" x14ac:dyDescent="0.25">
      <c r="A9" s="15">
        <f>A6+1</f>
        <v>45007</v>
      </c>
      <c r="B9" s="1" t="s">
        <v>9</v>
      </c>
      <c r="C9" s="14" t="s">
        <v>44</v>
      </c>
      <c r="D9" s="14"/>
      <c r="E9" s="14"/>
      <c r="F9" s="14"/>
      <c r="G9" s="14"/>
      <c r="H9" s="14"/>
      <c r="I9" s="14"/>
      <c r="J9" s="11"/>
      <c r="K9" s="12"/>
      <c r="L9" s="12"/>
      <c r="M9" s="13"/>
    </row>
    <row r="10" spans="1:13" ht="20.100000000000001" customHeight="1" x14ac:dyDescent="0.25">
      <c r="A10" s="17"/>
      <c r="B10" s="1" t="s">
        <v>10</v>
      </c>
      <c r="C10" s="14" t="s">
        <v>236</v>
      </c>
      <c r="D10" s="14"/>
      <c r="E10" s="14"/>
      <c r="F10" s="14"/>
      <c r="G10" s="14"/>
      <c r="H10" s="1" t="s">
        <v>159</v>
      </c>
      <c r="I10" s="1" t="s">
        <v>79</v>
      </c>
      <c r="J10" s="1">
        <f t="shared" ref="J10:J11" si="1">K10*4+L10*9+M10*4</f>
        <v>855.7</v>
      </c>
      <c r="K10" s="1">
        <v>30.1</v>
      </c>
      <c r="L10" s="1">
        <v>23.7</v>
      </c>
      <c r="M10" s="1">
        <v>130.5</v>
      </c>
    </row>
    <row r="11" spans="1:13" ht="20.100000000000001" customHeight="1" x14ac:dyDescent="0.25">
      <c r="A11" s="3">
        <f>A8+1</f>
        <v>45007</v>
      </c>
      <c r="B11" s="1" t="s">
        <v>11</v>
      </c>
      <c r="C11" s="1" t="s">
        <v>29</v>
      </c>
      <c r="D11" s="1" t="s">
        <v>244</v>
      </c>
      <c r="E11" s="1" t="s">
        <v>84</v>
      </c>
      <c r="F11" s="1" t="s">
        <v>60</v>
      </c>
      <c r="G11" s="1" t="s">
        <v>21</v>
      </c>
      <c r="H11" s="1" t="s">
        <v>115</v>
      </c>
      <c r="I11" s="1"/>
      <c r="J11" s="1">
        <f t="shared" si="1"/>
        <v>819.2</v>
      </c>
      <c r="K11" s="1">
        <v>27.8</v>
      </c>
      <c r="L11" s="1">
        <v>25.2</v>
      </c>
      <c r="M11" s="1">
        <v>120.3</v>
      </c>
    </row>
    <row r="12" spans="1:13" ht="19.5" customHeight="1" x14ac:dyDescent="0.25">
      <c r="A12" s="15">
        <f>A9+1</f>
        <v>45008</v>
      </c>
      <c r="B12" s="1" t="s">
        <v>9</v>
      </c>
      <c r="C12" s="14" t="s">
        <v>45</v>
      </c>
      <c r="D12" s="14"/>
      <c r="E12" s="14"/>
      <c r="F12" s="14"/>
      <c r="G12" s="14"/>
      <c r="H12" s="14"/>
      <c r="I12" s="14"/>
      <c r="J12" s="11"/>
      <c r="K12" s="12"/>
      <c r="L12" s="12"/>
      <c r="M12" s="13"/>
    </row>
    <row r="13" spans="1:13" ht="20.100000000000001" customHeight="1" x14ac:dyDescent="0.25">
      <c r="A13" s="16"/>
      <c r="B13" s="1" t="s">
        <v>10</v>
      </c>
      <c r="C13" s="1" t="s">
        <v>29</v>
      </c>
      <c r="D13" s="1" t="s">
        <v>160</v>
      </c>
      <c r="E13" s="1" t="s">
        <v>269</v>
      </c>
      <c r="F13" s="1" t="s">
        <v>270</v>
      </c>
      <c r="G13" s="1" t="s">
        <v>17</v>
      </c>
      <c r="H13" s="1" t="s">
        <v>161</v>
      </c>
      <c r="I13" s="1"/>
      <c r="J13" s="1">
        <f t="shared" ref="J13:J14" si="2">K13*4+L13*9+M13*4</f>
        <v>907.90000000000009</v>
      </c>
      <c r="K13" s="1">
        <v>31.8</v>
      </c>
      <c r="L13" s="1">
        <v>28.3</v>
      </c>
      <c r="M13" s="1">
        <v>131.5</v>
      </c>
    </row>
    <row r="14" spans="1:13" ht="20.100000000000001" customHeight="1" x14ac:dyDescent="0.25">
      <c r="A14" s="3">
        <f>A11+1</f>
        <v>45008</v>
      </c>
      <c r="B14" s="1" t="s">
        <v>11</v>
      </c>
      <c r="C14" s="1" t="s">
        <v>29</v>
      </c>
      <c r="D14" s="1" t="s">
        <v>246</v>
      </c>
      <c r="E14" s="1" t="s">
        <v>98</v>
      </c>
      <c r="F14" s="1" t="s">
        <v>59</v>
      </c>
      <c r="G14" s="1" t="s">
        <v>16</v>
      </c>
      <c r="H14" s="1" t="s">
        <v>245</v>
      </c>
      <c r="I14" s="1"/>
      <c r="J14" s="1">
        <f t="shared" si="2"/>
        <v>914.80000000000007</v>
      </c>
      <c r="K14" s="1">
        <v>32.1</v>
      </c>
      <c r="L14" s="1">
        <v>29.6</v>
      </c>
      <c r="M14" s="1">
        <v>130</v>
      </c>
    </row>
    <row r="15" spans="1:13" ht="20.100000000000001" customHeight="1" x14ac:dyDescent="0.25">
      <c r="A15" s="15">
        <f>A12+1</f>
        <v>45009</v>
      </c>
      <c r="B15" s="1" t="s">
        <v>9</v>
      </c>
      <c r="C15" s="14" t="s">
        <v>251</v>
      </c>
      <c r="D15" s="14"/>
      <c r="E15" s="14"/>
      <c r="F15" s="14"/>
      <c r="G15" s="14"/>
      <c r="H15" s="14"/>
      <c r="I15" s="14"/>
      <c r="J15" s="11"/>
      <c r="K15" s="12"/>
      <c r="L15" s="12"/>
      <c r="M15" s="13"/>
    </row>
    <row r="16" spans="1:13" ht="20.100000000000001" customHeight="1" x14ac:dyDescent="0.25">
      <c r="A16" s="17"/>
      <c r="B16" s="1" t="s">
        <v>10</v>
      </c>
      <c r="C16" s="1" t="s">
        <v>26</v>
      </c>
      <c r="D16" s="1" t="s">
        <v>162</v>
      </c>
      <c r="E16" s="1" t="s">
        <v>271</v>
      </c>
      <c r="F16" s="1" t="s">
        <v>188</v>
      </c>
      <c r="G16" s="1" t="s">
        <v>19</v>
      </c>
      <c r="H16" s="1" t="s">
        <v>163</v>
      </c>
      <c r="I16" s="1" t="s">
        <v>82</v>
      </c>
      <c r="J16" s="1">
        <f t="shared" ref="J16:J17" si="3">K16*4+L16*9+M16*4</f>
        <v>879.90000000000009</v>
      </c>
      <c r="K16" s="1">
        <v>32.799999999999997</v>
      </c>
      <c r="L16" s="1">
        <v>21.5</v>
      </c>
      <c r="M16" s="1">
        <v>138.80000000000001</v>
      </c>
    </row>
    <row r="17" spans="1:13" ht="20.100000000000001" customHeight="1" x14ac:dyDescent="0.25">
      <c r="A17" s="3">
        <f>A14+1</f>
        <v>45009</v>
      </c>
      <c r="B17" s="1" t="s">
        <v>11</v>
      </c>
      <c r="C17" s="1" t="s">
        <v>29</v>
      </c>
      <c r="D17" s="1" t="s">
        <v>218</v>
      </c>
      <c r="E17" s="1" t="s">
        <v>112</v>
      </c>
      <c r="F17" s="1" t="s">
        <v>111</v>
      </c>
      <c r="G17" s="1" t="s">
        <v>55</v>
      </c>
      <c r="H17" s="1" t="s">
        <v>114</v>
      </c>
      <c r="I17" s="1"/>
      <c r="J17" s="1">
        <f t="shared" si="3"/>
        <v>800.3</v>
      </c>
      <c r="K17" s="1">
        <v>27.9</v>
      </c>
      <c r="L17" s="1">
        <v>24.3</v>
      </c>
      <c r="M17" s="1">
        <v>117.5</v>
      </c>
    </row>
    <row r="18" spans="1:13" ht="20.100000000000001" customHeight="1" x14ac:dyDescent="0.25">
      <c r="A18" s="15">
        <f>A15+1</f>
        <v>45010</v>
      </c>
      <c r="B18" s="1" t="s">
        <v>9</v>
      </c>
      <c r="C18" s="14" t="s">
        <v>250</v>
      </c>
      <c r="D18" s="14"/>
      <c r="E18" s="14"/>
      <c r="F18" s="14"/>
      <c r="G18" s="14"/>
      <c r="H18" s="14"/>
      <c r="I18" s="14"/>
      <c r="J18" s="11"/>
      <c r="K18" s="12"/>
      <c r="L18" s="12"/>
      <c r="M18" s="13"/>
    </row>
    <row r="19" spans="1:13" ht="20.100000000000001" customHeight="1" x14ac:dyDescent="0.25">
      <c r="A19" s="17"/>
      <c r="B19" s="5" t="s">
        <v>10</v>
      </c>
      <c r="C19" s="1" t="s">
        <v>29</v>
      </c>
      <c r="D19" s="6" t="s">
        <v>164</v>
      </c>
      <c r="E19" s="1" t="s">
        <v>165</v>
      </c>
      <c r="F19" s="1" t="s">
        <v>166</v>
      </c>
      <c r="G19" s="1" t="s">
        <v>167</v>
      </c>
      <c r="H19" s="1" t="s">
        <v>168</v>
      </c>
      <c r="I19" s="1"/>
      <c r="J19" s="1">
        <f t="shared" ref="J19:J20" si="4">K19*4+L19*9+M19*4</f>
        <v>821.1</v>
      </c>
      <c r="K19" s="1">
        <v>25.3</v>
      </c>
      <c r="L19" s="1">
        <v>26.7</v>
      </c>
      <c r="M19" s="1">
        <v>119.9</v>
      </c>
    </row>
    <row r="20" spans="1:13" ht="20.100000000000001" customHeight="1" x14ac:dyDescent="0.25">
      <c r="A20" s="3">
        <f>A17+1</f>
        <v>45010</v>
      </c>
      <c r="B20" s="1" t="s">
        <v>11</v>
      </c>
      <c r="C20" s="1" t="s">
        <v>29</v>
      </c>
      <c r="D20" s="1" t="s">
        <v>248</v>
      </c>
      <c r="E20" s="1" t="s">
        <v>89</v>
      </c>
      <c r="F20" s="1" t="s">
        <v>247</v>
      </c>
      <c r="G20" s="1" t="s">
        <v>16</v>
      </c>
      <c r="H20" s="1" t="s">
        <v>71</v>
      </c>
      <c r="I20" s="1"/>
      <c r="J20" s="1">
        <f t="shared" si="4"/>
        <v>963</v>
      </c>
      <c r="K20" s="1">
        <v>30</v>
      </c>
      <c r="L20" s="1">
        <v>27.8</v>
      </c>
      <c r="M20" s="1">
        <v>148.19999999999999</v>
      </c>
    </row>
    <row r="21" spans="1:13" ht="20.100000000000001" customHeight="1" x14ac:dyDescent="0.25">
      <c r="A21" s="16">
        <f>A18+1</f>
        <v>45011</v>
      </c>
      <c r="B21" s="4" t="s">
        <v>9</v>
      </c>
      <c r="C21" s="14" t="s">
        <v>46</v>
      </c>
      <c r="D21" s="14"/>
      <c r="E21" s="14"/>
      <c r="F21" s="14"/>
      <c r="G21" s="14"/>
      <c r="H21" s="14"/>
      <c r="I21" s="14"/>
      <c r="J21" s="11"/>
      <c r="K21" s="12"/>
      <c r="L21" s="12"/>
      <c r="M21" s="13"/>
    </row>
    <row r="22" spans="1:13" ht="20.100000000000001" customHeight="1" x14ac:dyDescent="0.25">
      <c r="A22" s="17"/>
      <c r="B22" s="1" t="s">
        <v>10</v>
      </c>
      <c r="C22" s="1" t="s">
        <v>29</v>
      </c>
      <c r="D22" s="1" t="s">
        <v>244</v>
      </c>
      <c r="E22" s="1" t="s">
        <v>88</v>
      </c>
      <c r="F22" s="1" t="s">
        <v>105</v>
      </c>
      <c r="G22" s="1" t="s">
        <v>19</v>
      </c>
      <c r="H22" s="1" t="s">
        <v>110</v>
      </c>
      <c r="I22" s="1"/>
      <c r="J22" s="1">
        <f t="shared" ref="J22:J23" si="5">K22*4+L22*9+M22*4</f>
        <v>832.9</v>
      </c>
      <c r="K22" s="1">
        <v>27.8</v>
      </c>
      <c r="L22" s="1">
        <v>28.5</v>
      </c>
      <c r="M22" s="1">
        <v>116.3</v>
      </c>
    </row>
    <row r="23" spans="1:13" ht="20.100000000000001" customHeight="1" x14ac:dyDescent="0.25">
      <c r="A23" s="3">
        <f>A20+1</f>
        <v>45011</v>
      </c>
      <c r="B23" s="1" t="s">
        <v>11</v>
      </c>
      <c r="C23" s="1" t="s">
        <v>29</v>
      </c>
      <c r="D23" s="1" t="s">
        <v>249</v>
      </c>
      <c r="E23" s="1" t="s">
        <v>62</v>
      </c>
      <c r="F23" s="1" t="s">
        <v>109</v>
      </c>
      <c r="G23" s="1" t="s">
        <v>21</v>
      </c>
      <c r="H23" s="1" t="s">
        <v>83</v>
      </c>
      <c r="I23" s="1"/>
      <c r="J23" s="1">
        <f t="shared" si="5"/>
        <v>874.7</v>
      </c>
      <c r="K23" s="1">
        <v>27.5</v>
      </c>
      <c r="L23" s="1">
        <v>27.9</v>
      </c>
      <c r="M23" s="1">
        <v>128.4</v>
      </c>
    </row>
  </sheetData>
  <mergeCells count="24">
    <mergeCell ref="C6:I6"/>
    <mergeCell ref="J6:M6"/>
    <mergeCell ref="C10:G10"/>
    <mergeCell ref="A6:A7"/>
    <mergeCell ref="A1:M1"/>
    <mergeCell ref="E2:G2"/>
    <mergeCell ref="A3:A4"/>
    <mergeCell ref="C3:I3"/>
    <mergeCell ref="J3:M3"/>
    <mergeCell ref="A9:A10"/>
    <mergeCell ref="C9:I9"/>
    <mergeCell ref="J9:M9"/>
    <mergeCell ref="A12:A13"/>
    <mergeCell ref="C12:I12"/>
    <mergeCell ref="J12:M12"/>
    <mergeCell ref="A21:A22"/>
    <mergeCell ref="C21:I21"/>
    <mergeCell ref="J21:M21"/>
    <mergeCell ref="A15:A16"/>
    <mergeCell ref="C15:I15"/>
    <mergeCell ref="J15:M15"/>
    <mergeCell ref="A18:A19"/>
    <mergeCell ref="C18:I18"/>
    <mergeCell ref="J18:M18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Normal="100" workbookViewId="0">
      <selection activeCell="J15" sqref="J15:M15"/>
    </sheetView>
  </sheetViews>
  <sheetFormatPr defaultColWidth="9" defaultRowHeight="16.5" x14ac:dyDescent="0.25"/>
  <cols>
    <col min="1" max="1" width="7.625" style="2" customWidth="1"/>
    <col min="2" max="2" width="5.5" style="2" customWidth="1"/>
    <col min="3" max="3" width="9.75" style="2" customWidth="1"/>
    <col min="4" max="8" width="14.375" style="2" customWidth="1"/>
    <col min="9" max="9" width="10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18" t="s">
        <v>116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20"/>
    </row>
    <row r="2" spans="1:13" ht="20.100000000000001" customHeight="1" x14ac:dyDescent="0.25">
      <c r="A2" s="1" t="s">
        <v>0</v>
      </c>
      <c r="B2" s="1" t="s">
        <v>1</v>
      </c>
      <c r="C2" s="1" t="s">
        <v>2</v>
      </c>
      <c r="D2" s="1" t="s">
        <v>12</v>
      </c>
      <c r="E2" s="14" t="s">
        <v>13</v>
      </c>
      <c r="F2" s="14"/>
      <c r="G2" s="14"/>
      <c r="H2" s="1" t="s">
        <v>3</v>
      </c>
      <c r="I2" s="1" t="s">
        <v>4</v>
      </c>
      <c r="J2" s="1" t="s">
        <v>5</v>
      </c>
      <c r="K2" s="1" t="s">
        <v>6</v>
      </c>
      <c r="L2" s="1" t="s">
        <v>7</v>
      </c>
      <c r="M2" s="1" t="s">
        <v>8</v>
      </c>
    </row>
    <row r="3" spans="1:13" ht="20.100000000000001" customHeight="1" x14ac:dyDescent="0.25">
      <c r="A3" s="15">
        <v>45012</v>
      </c>
      <c r="B3" s="1" t="s">
        <v>9</v>
      </c>
      <c r="C3" s="14" t="s">
        <v>47</v>
      </c>
      <c r="D3" s="14"/>
      <c r="E3" s="14"/>
      <c r="F3" s="14"/>
      <c r="G3" s="14"/>
      <c r="H3" s="14"/>
      <c r="I3" s="14"/>
      <c r="J3" s="11"/>
      <c r="K3" s="12"/>
      <c r="L3" s="12"/>
      <c r="M3" s="13"/>
    </row>
    <row r="4" spans="1:13" ht="20.100000000000001" customHeight="1" x14ac:dyDescent="0.25">
      <c r="A4" s="17"/>
      <c r="B4" s="1" t="s">
        <v>10</v>
      </c>
      <c r="C4" s="1" t="s">
        <v>29</v>
      </c>
      <c r="D4" s="1" t="s">
        <v>241</v>
      </c>
      <c r="E4" s="1" t="s">
        <v>253</v>
      </c>
      <c r="F4" s="1" t="s">
        <v>169</v>
      </c>
      <c r="G4" s="1" t="s">
        <v>16</v>
      </c>
      <c r="H4" s="1" t="s">
        <v>170</v>
      </c>
      <c r="I4" s="1" t="s">
        <v>77</v>
      </c>
      <c r="J4" s="1">
        <f>K4*4+L4*9+M4*4</f>
        <v>876.40000000000009</v>
      </c>
      <c r="K4" s="1">
        <v>29.2</v>
      </c>
      <c r="L4" s="1">
        <v>23.6</v>
      </c>
      <c r="M4" s="1">
        <v>136.80000000000001</v>
      </c>
    </row>
    <row r="5" spans="1:13" ht="20.100000000000001" customHeight="1" x14ac:dyDescent="0.25">
      <c r="A5" s="3">
        <f>A3</f>
        <v>45012</v>
      </c>
      <c r="B5" s="1" t="s">
        <v>11</v>
      </c>
      <c r="C5" s="1" t="s">
        <v>29</v>
      </c>
      <c r="D5" s="1" t="s">
        <v>65</v>
      </c>
      <c r="E5" s="1" t="s">
        <v>254</v>
      </c>
      <c r="F5" s="6" t="s">
        <v>64</v>
      </c>
      <c r="G5" s="1" t="s">
        <v>51</v>
      </c>
      <c r="H5" s="1" t="s">
        <v>255</v>
      </c>
      <c r="I5" s="1"/>
      <c r="J5" s="1">
        <f>K5*4+L5*9+M5*4</f>
        <v>835.5</v>
      </c>
      <c r="K5" s="1">
        <v>28.1</v>
      </c>
      <c r="L5" s="1">
        <v>26.3</v>
      </c>
      <c r="M5" s="1">
        <v>121.6</v>
      </c>
    </row>
    <row r="6" spans="1:13" ht="20.100000000000001" customHeight="1" x14ac:dyDescent="0.25">
      <c r="A6" s="15">
        <f>A3+1</f>
        <v>45013</v>
      </c>
      <c r="B6" s="1" t="s">
        <v>9</v>
      </c>
      <c r="C6" s="14" t="s">
        <v>48</v>
      </c>
      <c r="D6" s="14"/>
      <c r="E6" s="14"/>
      <c r="F6" s="14"/>
      <c r="G6" s="14"/>
      <c r="H6" s="14"/>
      <c r="I6" s="14"/>
      <c r="J6" s="11"/>
      <c r="K6" s="12"/>
      <c r="L6" s="12"/>
      <c r="M6" s="13"/>
    </row>
    <row r="7" spans="1:13" ht="20.100000000000001" customHeight="1" x14ac:dyDescent="0.25">
      <c r="A7" s="16"/>
      <c r="B7" s="1" t="s">
        <v>10</v>
      </c>
      <c r="C7" s="1" t="s">
        <v>15</v>
      </c>
      <c r="D7" s="1" t="s">
        <v>256</v>
      </c>
      <c r="E7" s="1" t="s">
        <v>171</v>
      </c>
      <c r="F7" s="1" t="s">
        <v>272</v>
      </c>
      <c r="G7" s="1" t="s">
        <v>21</v>
      </c>
      <c r="H7" s="8" t="s">
        <v>172</v>
      </c>
      <c r="I7" s="1"/>
      <c r="J7" s="1">
        <f t="shared" ref="J7:J8" si="0">K7*4+L7*9+M7*4</f>
        <v>830.9</v>
      </c>
      <c r="K7" s="1">
        <v>27</v>
      </c>
      <c r="L7" s="1">
        <v>18.100000000000001</v>
      </c>
      <c r="M7" s="1">
        <v>140</v>
      </c>
    </row>
    <row r="8" spans="1:13" ht="20.100000000000001" customHeight="1" x14ac:dyDescent="0.25">
      <c r="A8" s="3">
        <f>A5+1</f>
        <v>45013</v>
      </c>
      <c r="B8" s="1" t="s">
        <v>11</v>
      </c>
      <c r="C8" s="1" t="s">
        <v>29</v>
      </c>
      <c r="D8" s="1" t="s">
        <v>230</v>
      </c>
      <c r="E8" s="1" t="s">
        <v>94</v>
      </c>
      <c r="F8" s="9" t="s">
        <v>61</v>
      </c>
      <c r="G8" s="1" t="s">
        <v>16</v>
      </c>
      <c r="H8" s="1" t="s">
        <v>257</v>
      </c>
      <c r="I8" s="1"/>
      <c r="J8" s="1">
        <f t="shared" si="0"/>
        <v>843.3</v>
      </c>
      <c r="K8" s="1">
        <v>26.3</v>
      </c>
      <c r="L8" s="1">
        <v>26.5</v>
      </c>
      <c r="M8" s="1">
        <v>124.9</v>
      </c>
    </row>
    <row r="9" spans="1:13" ht="20.100000000000001" customHeight="1" x14ac:dyDescent="0.25">
      <c r="A9" s="15">
        <f>A6+1</f>
        <v>45014</v>
      </c>
      <c r="B9" s="1" t="s">
        <v>9</v>
      </c>
      <c r="C9" s="14" t="s">
        <v>39</v>
      </c>
      <c r="D9" s="14"/>
      <c r="E9" s="14"/>
      <c r="F9" s="14"/>
      <c r="G9" s="14"/>
      <c r="H9" s="14"/>
      <c r="I9" s="14"/>
      <c r="J9" s="11"/>
      <c r="K9" s="12"/>
      <c r="L9" s="12"/>
      <c r="M9" s="13"/>
    </row>
    <row r="10" spans="1:13" ht="20.100000000000001" customHeight="1" x14ac:dyDescent="0.25">
      <c r="A10" s="17"/>
      <c r="B10" s="1" t="s">
        <v>10</v>
      </c>
      <c r="C10" s="1" t="s">
        <v>29</v>
      </c>
      <c r="D10" s="9" t="s">
        <v>84</v>
      </c>
      <c r="E10" s="1" t="s">
        <v>173</v>
      </c>
      <c r="F10" s="1" t="s">
        <v>174</v>
      </c>
      <c r="G10" s="1" t="s">
        <v>27</v>
      </c>
      <c r="H10" s="1" t="s">
        <v>175</v>
      </c>
      <c r="I10" s="1" t="s">
        <v>78</v>
      </c>
      <c r="J10" s="1">
        <f t="shared" ref="J10:J11" si="1">K10*4+L10*9+M10*4</f>
        <v>888.4</v>
      </c>
      <c r="K10" s="1">
        <v>32.1</v>
      </c>
      <c r="L10" s="1">
        <v>22</v>
      </c>
      <c r="M10" s="1">
        <v>140.5</v>
      </c>
    </row>
    <row r="11" spans="1:13" ht="20.100000000000001" customHeight="1" x14ac:dyDescent="0.25">
      <c r="A11" s="3">
        <f>A8+1</f>
        <v>45014</v>
      </c>
      <c r="B11" s="1" t="s">
        <v>11</v>
      </c>
      <c r="C11" s="1" t="s">
        <v>29</v>
      </c>
      <c r="D11" s="1" t="s">
        <v>258</v>
      </c>
      <c r="E11" s="1" t="s">
        <v>210</v>
      </c>
      <c r="F11" s="1" t="s">
        <v>104</v>
      </c>
      <c r="G11" s="1" t="s">
        <v>14</v>
      </c>
      <c r="H11" s="1" t="s">
        <v>194</v>
      </c>
      <c r="I11" s="1"/>
      <c r="J11" s="1">
        <f t="shared" si="1"/>
        <v>892.59999999999991</v>
      </c>
      <c r="K11" s="1">
        <v>30.2</v>
      </c>
      <c r="L11" s="1">
        <v>28.2</v>
      </c>
      <c r="M11" s="1">
        <v>129.5</v>
      </c>
    </row>
    <row r="12" spans="1:13" ht="19.5" customHeight="1" x14ac:dyDescent="0.25">
      <c r="A12" s="15">
        <f>A9+1</f>
        <v>45015</v>
      </c>
      <c r="B12" s="1" t="s">
        <v>9</v>
      </c>
      <c r="C12" s="14" t="s">
        <v>49</v>
      </c>
      <c r="D12" s="14"/>
      <c r="E12" s="14"/>
      <c r="F12" s="14"/>
      <c r="G12" s="14"/>
      <c r="H12" s="14"/>
      <c r="I12" s="14"/>
      <c r="J12" s="11"/>
      <c r="K12" s="12"/>
      <c r="L12" s="12"/>
      <c r="M12" s="13"/>
    </row>
    <row r="13" spans="1:13" ht="20.100000000000001" customHeight="1" x14ac:dyDescent="0.25">
      <c r="A13" s="16"/>
      <c r="B13" s="1" t="s">
        <v>10</v>
      </c>
      <c r="C13" s="14" t="s">
        <v>252</v>
      </c>
      <c r="D13" s="14"/>
      <c r="E13" s="14"/>
      <c r="F13" s="14"/>
      <c r="G13" s="14"/>
      <c r="H13" s="1" t="s">
        <v>176</v>
      </c>
      <c r="I13" s="1"/>
      <c r="J13" s="1">
        <f t="shared" ref="J13:J14" si="2">K13*4+L13*9+M13*4</f>
        <v>821.3</v>
      </c>
      <c r="K13" s="1">
        <v>27.5</v>
      </c>
      <c r="L13" s="1">
        <v>22.9</v>
      </c>
      <c r="M13" s="1">
        <v>126.3</v>
      </c>
    </row>
    <row r="14" spans="1:13" ht="20.100000000000001" customHeight="1" x14ac:dyDescent="0.25">
      <c r="A14" s="3">
        <f>A11+1</f>
        <v>45015</v>
      </c>
      <c r="B14" s="1" t="s">
        <v>11</v>
      </c>
      <c r="C14" s="1" t="s">
        <v>29</v>
      </c>
      <c r="D14" s="1" t="s">
        <v>259</v>
      </c>
      <c r="E14" s="1" t="s">
        <v>215</v>
      </c>
      <c r="F14" s="1" t="s">
        <v>101</v>
      </c>
      <c r="G14" s="1" t="s">
        <v>19</v>
      </c>
      <c r="H14" s="9" t="s">
        <v>72</v>
      </c>
      <c r="I14" s="1"/>
      <c r="J14" s="1">
        <f t="shared" si="2"/>
        <v>904.1</v>
      </c>
      <c r="K14" s="1">
        <v>31.5</v>
      </c>
      <c r="L14" s="1">
        <v>26.1</v>
      </c>
      <c r="M14" s="1">
        <v>135.80000000000001</v>
      </c>
    </row>
    <row r="15" spans="1:13" ht="20.100000000000001" customHeight="1" x14ac:dyDescent="0.25">
      <c r="A15" s="15">
        <f>A12+1</f>
        <v>45016</v>
      </c>
      <c r="B15" s="1" t="s">
        <v>9</v>
      </c>
      <c r="C15" s="14" t="s">
        <v>260</v>
      </c>
      <c r="D15" s="14"/>
      <c r="E15" s="14"/>
      <c r="F15" s="14"/>
      <c r="G15" s="14"/>
      <c r="H15" s="14"/>
      <c r="I15" s="14"/>
      <c r="J15" s="11"/>
      <c r="K15" s="12"/>
      <c r="L15" s="12"/>
      <c r="M15" s="13"/>
    </row>
    <row r="16" spans="1:13" ht="20.100000000000001" customHeight="1" x14ac:dyDescent="0.25">
      <c r="A16" s="17"/>
      <c r="B16" s="1" t="s">
        <v>10</v>
      </c>
      <c r="C16" s="1" t="s">
        <v>28</v>
      </c>
      <c r="D16" s="1" t="s">
        <v>177</v>
      </c>
      <c r="E16" s="6" t="s">
        <v>178</v>
      </c>
      <c r="F16" s="1" t="s">
        <v>179</v>
      </c>
      <c r="G16" s="1" t="s">
        <v>17</v>
      </c>
      <c r="H16" s="1" t="s">
        <v>180</v>
      </c>
      <c r="I16" s="1" t="s">
        <v>79</v>
      </c>
      <c r="J16" s="1">
        <f t="shared" ref="J16" si="3">K16*4+L16*9+M16*4</f>
        <v>883.6</v>
      </c>
      <c r="K16" s="1">
        <v>31.8</v>
      </c>
      <c r="L16" s="1">
        <v>21.2</v>
      </c>
      <c r="M16" s="1">
        <v>141.4</v>
      </c>
    </row>
    <row r="17" spans="1:13" ht="20.100000000000001" customHeight="1" x14ac:dyDescent="0.25">
      <c r="A17" s="3">
        <f>A14+1</f>
        <v>45016</v>
      </c>
      <c r="B17" s="1" t="s">
        <v>11</v>
      </c>
      <c r="C17" s="14" t="s">
        <v>58</v>
      </c>
      <c r="D17" s="14"/>
      <c r="E17" s="14"/>
      <c r="F17" s="14"/>
      <c r="G17" s="14"/>
      <c r="H17" s="14"/>
      <c r="I17" s="14"/>
      <c r="J17" s="11"/>
      <c r="K17" s="12"/>
      <c r="L17" s="12"/>
      <c r="M17" s="13"/>
    </row>
  </sheetData>
  <mergeCells count="20">
    <mergeCell ref="C6:I6"/>
    <mergeCell ref="J6:M6"/>
    <mergeCell ref="C13:G13"/>
    <mergeCell ref="A1:M1"/>
    <mergeCell ref="E2:G2"/>
    <mergeCell ref="A3:A4"/>
    <mergeCell ref="C3:I3"/>
    <mergeCell ref="J3:M3"/>
    <mergeCell ref="A6:A7"/>
    <mergeCell ref="C17:I17"/>
    <mergeCell ref="A15:A16"/>
    <mergeCell ref="C15:I15"/>
    <mergeCell ref="J15:M15"/>
    <mergeCell ref="A9:A10"/>
    <mergeCell ref="C9:I9"/>
    <mergeCell ref="J9:M9"/>
    <mergeCell ref="A12:A13"/>
    <mergeCell ref="C12:I12"/>
    <mergeCell ref="J12:M12"/>
    <mergeCell ref="J17:M17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3-1</vt:lpstr>
      <vt:lpstr>3-2</vt:lpstr>
      <vt:lpstr>3-3</vt:lpstr>
      <vt:lpstr>3-4</vt:lpstr>
      <vt:lpstr>3-5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WEIDY</dc:creator>
  <cp:lastModifiedBy>user</cp:lastModifiedBy>
  <cp:lastPrinted>2019-09-26T01:21:59Z</cp:lastPrinted>
  <dcterms:created xsi:type="dcterms:W3CDTF">2019-09-11T00:38:30Z</dcterms:created>
  <dcterms:modified xsi:type="dcterms:W3CDTF">2023-02-24T03:59:41Z</dcterms:modified>
</cp:coreProperties>
</file>