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5-1" sheetId="1" r:id="rId1"/>
    <sheet name="5-2" sheetId="2" r:id="rId2"/>
    <sheet name="5-3" sheetId="3" r:id="rId3"/>
    <sheet name="5-4" sheetId="4" r:id="rId4"/>
    <sheet name="5-5" sheetId="5" r:id="rId5"/>
  </sheets>
  <definedNames>
    <definedName name="_xlnm._FilterDatabase" localSheetId="0" hidden="1">'5-1'!$B$1:$B$23</definedName>
    <definedName name="_xlnm._FilterDatabase" localSheetId="1" hidden="1">'5-2'!$B$1:$B$17</definedName>
    <definedName name="_xlnm._FilterDatabase" localSheetId="2" hidden="1">'5-3'!$B$1:$B$23</definedName>
    <definedName name="_xlnm._FilterDatabase" localSheetId="3" hidden="1">'5-4'!$B$1:$B$23</definedName>
    <definedName name="_xlnm._FilterDatabase" localSheetId="4" hidden="1">'5-5'!$B$1:$B$11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J10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16" i="2"/>
  <c r="J14" i="2"/>
  <c r="J13" i="2"/>
  <c r="J11" i="2"/>
  <c r="J10" i="2"/>
  <c r="J8" i="2"/>
  <c r="J7" i="2"/>
  <c r="J5" i="2"/>
  <c r="J4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A6" i="2" l="1"/>
  <c r="A9" i="2" s="1"/>
  <c r="A12" i="2" s="1"/>
  <c r="A15" i="2" s="1"/>
  <c r="A5" i="2"/>
  <c r="A8" i="2" s="1"/>
  <c r="A11" i="2" s="1"/>
  <c r="A14" i="2" s="1"/>
  <c r="A17" i="2" s="1"/>
  <c r="A6" i="5" l="1"/>
  <c r="A9" i="5" s="1"/>
  <c r="A5" i="5"/>
  <c r="A8" i="5" s="1"/>
  <c r="A11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<sst xmlns="http://schemas.openxmlformats.org/spreadsheetml/2006/main" count="515" uniqueCount="265">
  <si>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</si>
  <si>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</si>
  <si>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</si>
  <si>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</si>
  <si>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</si>
  <si>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</si>
  <si>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</si>
  <si>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</si>
  <si>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</si>
  <si>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</si>
  <si>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</si>
  <si>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</si>
  <si>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</si>
  <si>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</si>
  <si>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空</t>
    <phoneticPr fontId="1" type="noConversion"/>
  </si>
  <si>
    <t>胚芽米飯</t>
  </si>
  <si>
    <t>炒青江菜</t>
  </si>
  <si>
    <t>炒高麗菜</t>
  </si>
  <si>
    <t>薏仁米飯</t>
  </si>
  <si>
    <t>炒 莧 菜</t>
  </si>
  <si>
    <t>炒 油 菜</t>
  </si>
  <si>
    <t>白米飯</t>
    <phoneticPr fontId="1" type="noConversion"/>
  </si>
  <si>
    <t>糙米飯</t>
  </si>
  <si>
    <t>炒小白菜</t>
  </si>
  <si>
    <t>小蕃茄</t>
  </si>
  <si>
    <t>小米飯</t>
  </si>
  <si>
    <t>炒大陸妹</t>
  </si>
  <si>
    <t>燕麥米飯</t>
  </si>
  <si>
    <t>麥片米飯</t>
  </si>
  <si>
    <t>香蕉</t>
    <phoneticPr fontId="1" type="noConversion"/>
  </si>
  <si>
    <t>炒空心菜</t>
  </si>
  <si>
    <t>芝麻米飯</t>
  </si>
  <si>
    <t>手捲、光泉蜜茶</t>
    <phoneticPr fontId="1" type="noConversion"/>
  </si>
  <si>
    <t>吐司夾蛋、牛奶</t>
    <phoneticPr fontId="1" type="noConversion"/>
  </si>
  <si>
    <t>大亨堡、錫蘭紅茶</t>
    <phoneticPr fontId="1" type="noConversion"/>
  </si>
  <si>
    <t>玉米蛋餅、豆漿</t>
    <phoneticPr fontId="1" type="noConversion"/>
  </si>
  <si>
    <t>煎餃、紅茶</t>
    <phoneticPr fontId="1" type="noConversion"/>
  </si>
  <si>
    <t>玉米蛋堡、紅茶</t>
    <phoneticPr fontId="1" type="noConversion"/>
  </si>
  <si>
    <t>羅勒抓餅、阿薩姆奶茶</t>
    <phoneticPr fontId="1" type="noConversion"/>
  </si>
  <si>
    <t>起司蛋堡、光泉蜜茶</t>
    <phoneticPr fontId="1" type="noConversion"/>
  </si>
  <si>
    <t>饅頭夾蛋、豆漿</t>
    <phoneticPr fontId="1" type="noConversion"/>
  </si>
  <si>
    <t>藍苺吐司、餐包、牛奶</t>
    <phoneticPr fontId="1" type="noConversion"/>
  </si>
  <si>
    <t>玉米蛋吐司、紅茶</t>
    <phoneticPr fontId="1" type="noConversion"/>
  </si>
  <si>
    <t>煎餃、豆漿</t>
    <phoneticPr fontId="1" type="noConversion"/>
  </si>
  <si>
    <t>飯糰、奶茶</t>
    <phoneticPr fontId="1" type="noConversion"/>
  </si>
  <si>
    <t>煎餃、阿薩姆奶茶</t>
    <phoneticPr fontId="1" type="noConversion"/>
  </si>
  <si>
    <t>毛豆玉米</t>
    <phoneticPr fontId="1" type="noConversion"/>
  </si>
  <si>
    <t>蔬菜粥、菜包×1、五香滷油腐</t>
    <phoneticPr fontId="1" type="noConversion"/>
  </si>
  <si>
    <r>
      <t>麵線糊、滷大油腐</t>
    </r>
    <r>
      <rPr>
        <sz val="12"/>
        <color theme="1"/>
        <rFont val="新細明體"/>
        <family val="1"/>
        <charset val="136"/>
      </rPr>
      <t>×1、小饅頭×1</t>
    </r>
    <phoneticPr fontId="1" type="noConversion"/>
  </si>
  <si>
    <r>
      <t>炒麵、糖醋豆包</t>
    </r>
    <r>
      <rPr>
        <sz val="12"/>
        <color theme="1"/>
        <rFont val="新細明體"/>
        <family val="1"/>
        <charset val="136"/>
      </rPr>
      <t>×1、紫菜湯</t>
    </r>
    <phoneticPr fontId="1" type="noConversion"/>
  </si>
  <si>
    <r>
      <t>素義大利肉醬麵、滷豆包</t>
    </r>
    <r>
      <rPr>
        <sz val="12"/>
        <color theme="1"/>
        <rFont val="新細明體"/>
        <family val="1"/>
        <charset val="136"/>
      </rPr>
      <t>×1</t>
    </r>
    <r>
      <rPr>
        <sz val="12"/>
        <color theme="1"/>
        <rFont val="新細明體"/>
        <family val="2"/>
        <charset val="136"/>
        <scheme val="minor"/>
      </rPr>
      <t>、玉米濃湯</t>
    </r>
    <phoneticPr fontId="1" type="noConversion"/>
  </si>
  <si>
    <t>炒小白菜</t>
    <phoneticPr fontId="1" type="noConversion"/>
  </si>
  <si>
    <t>炒高麗菜</t>
    <phoneticPr fontId="1" type="noConversion"/>
  </si>
  <si>
    <t>炒青花菜</t>
    <phoneticPr fontId="1" type="noConversion"/>
  </si>
  <si>
    <t>炒 莧 菜</t>
    <phoneticPr fontId="1" type="noConversion"/>
  </si>
  <si>
    <t>炒空心菜</t>
    <phoneticPr fontId="1" type="noConversion"/>
  </si>
  <si>
    <t>仙草甜湯</t>
    <phoneticPr fontId="1" type="noConversion"/>
  </si>
  <si>
    <t>珍珠奶茶甜湯</t>
    <phoneticPr fontId="1" type="noConversion"/>
  </si>
  <si>
    <t>檸檬愛玉甜湯</t>
    <phoneticPr fontId="1" type="noConversion"/>
  </si>
  <si>
    <t>綜合甜湯</t>
    <phoneticPr fontId="1" type="noConversion"/>
  </si>
  <si>
    <t>味 噌 湯</t>
    <phoneticPr fontId="1" type="noConversion"/>
  </si>
  <si>
    <t>玉 米 湯</t>
    <phoneticPr fontId="1" type="noConversion"/>
  </si>
  <si>
    <t>扁 蒲 湯</t>
    <phoneticPr fontId="1" type="noConversion"/>
  </si>
  <si>
    <t xml:space="preserve">黃 瓜 湯 </t>
    <phoneticPr fontId="1" type="noConversion"/>
  </si>
  <si>
    <t>紅蘿蔔炒蛋</t>
    <phoneticPr fontId="1" type="noConversion"/>
  </si>
  <si>
    <t>茄汁油腐</t>
    <phoneticPr fontId="1" type="noConversion"/>
  </si>
  <si>
    <t>沙茶豆干</t>
    <phoneticPr fontId="1" type="noConversion"/>
  </si>
  <si>
    <t>玉米濃湯</t>
    <phoneticPr fontId="1" type="noConversion"/>
  </si>
  <si>
    <t>酸 辣 湯</t>
    <phoneticPr fontId="1" type="noConversion"/>
  </si>
  <si>
    <t>愛玉甜湯</t>
    <phoneticPr fontId="1" type="noConversion"/>
  </si>
  <si>
    <t>酸菜冬粉</t>
    <phoneticPr fontId="1" type="noConversion"/>
  </si>
  <si>
    <t>仙草奶茶甜湯</t>
    <phoneticPr fontId="1" type="noConversion"/>
  </si>
  <si>
    <t>金針玉米</t>
    <phoneticPr fontId="1" type="noConversion"/>
  </si>
  <si>
    <t>當歸銀蘿</t>
    <phoneticPr fontId="1" type="noConversion"/>
  </si>
  <si>
    <t>薑絲海芽</t>
    <phoneticPr fontId="1" type="noConversion"/>
  </si>
  <si>
    <t>紅豆粉圓甜湯</t>
    <phoneticPr fontId="1" type="noConversion"/>
  </si>
  <si>
    <t>蔬菜濃湯</t>
    <phoneticPr fontId="1" type="noConversion"/>
  </si>
  <si>
    <t>椒鹽地瓜洋芋</t>
    <phoneticPr fontId="1" type="noConversion"/>
  </si>
  <si>
    <t>滷味小棒天</t>
    <phoneticPr fontId="1" type="noConversion"/>
  </si>
  <si>
    <t>金菇海帶豆皮</t>
    <phoneticPr fontId="1" type="noConversion"/>
  </si>
  <si>
    <t>泡菜炒年糕</t>
    <phoneticPr fontId="1" type="noConversion"/>
  </si>
  <si>
    <t>義式蕃茄豆包</t>
    <phoneticPr fontId="1" type="noConversion"/>
  </si>
  <si>
    <t>甘藍炒香腸</t>
    <phoneticPr fontId="1" type="noConversion"/>
  </si>
  <si>
    <t>培根高麗菜</t>
    <phoneticPr fontId="1" type="noConversion"/>
  </si>
  <si>
    <t>花生香腸</t>
    <phoneticPr fontId="1" type="noConversion"/>
  </si>
  <si>
    <t>黑胡椒毛豆莢</t>
    <phoneticPr fontId="1" type="noConversion"/>
  </si>
  <si>
    <t>九塔茄子</t>
    <phoneticPr fontId="1" type="noConversion"/>
  </si>
  <si>
    <t>炸 茄 餅</t>
    <phoneticPr fontId="1" type="noConversion"/>
  </si>
  <si>
    <t>麻婆豆腐</t>
    <phoneticPr fontId="1" type="noConversion"/>
  </si>
  <si>
    <t>紅燒蘿蔔</t>
    <phoneticPr fontId="1" type="noConversion"/>
  </si>
  <si>
    <t>鮮蔬蘿蔔糕</t>
    <phoneticPr fontId="1" type="noConversion"/>
  </si>
  <si>
    <t>茄汁黑輪</t>
    <phoneticPr fontId="1" type="noConversion"/>
  </si>
  <si>
    <t>豆包甘藍</t>
    <phoneticPr fontId="1" type="noConversion"/>
  </si>
  <si>
    <t>毛豆拌豆干</t>
    <phoneticPr fontId="1" type="noConversion"/>
  </si>
  <si>
    <t>椒鹽甜不辣</t>
    <phoneticPr fontId="1" type="noConversion"/>
  </si>
  <si>
    <t>三絲滑蛋</t>
    <phoneticPr fontId="1" type="noConversion"/>
  </si>
  <si>
    <t>越式寬粉</t>
    <phoneticPr fontId="1" type="noConversion"/>
  </si>
  <si>
    <t>沙茶冬粉</t>
    <phoneticPr fontId="1" type="noConversion"/>
  </si>
  <si>
    <t>熱狗玉米</t>
    <phoneticPr fontId="1" type="noConversion"/>
  </si>
  <si>
    <t>鐵板豆芽菜</t>
    <phoneticPr fontId="1" type="noConversion"/>
  </si>
  <si>
    <t>蜜汁油腐丁</t>
    <phoneticPr fontId="1" type="noConversion"/>
  </si>
  <si>
    <t>豆包四色</t>
    <phoneticPr fontId="1" type="noConversion"/>
  </si>
  <si>
    <t>滷豆干丁</t>
    <phoneticPr fontId="1" type="noConversion"/>
  </si>
  <si>
    <t>小黃瓜甜不辣</t>
    <phoneticPr fontId="1" type="noConversion"/>
  </si>
  <si>
    <t>甘醇風味馬鈴薯</t>
    <phoneticPr fontId="1" type="noConversion"/>
  </si>
  <si>
    <t>奶油洋芋</t>
    <phoneticPr fontId="1" type="noConversion"/>
  </si>
  <si>
    <t>葡萄</t>
    <phoneticPr fontId="1" type="noConversion"/>
  </si>
  <si>
    <t>香吉士</t>
    <phoneticPr fontId="1" type="noConversion"/>
  </si>
  <si>
    <t>土芒果</t>
    <phoneticPr fontId="1" type="noConversion"/>
  </si>
  <si>
    <t>中華愛玉</t>
    <phoneticPr fontId="1" type="noConversion"/>
  </si>
  <si>
    <t>李子</t>
    <phoneticPr fontId="1" type="noConversion"/>
  </si>
  <si>
    <t>白 菜 滷</t>
    <phoneticPr fontId="1" type="noConversion"/>
  </si>
  <si>
    <t>九塔豆干</t>
    <phoneticPr fontId="1" type="noConversion"/>
  </si>
  <si>
    <t>宮保油腐</t>
    <phoneticPr fontId="1" type="noConversion"/>
  </si>
  <si>
    <t>咖哩豆腐</t>
    <phoneticPr fontId="1" type="noConversion"/>
  </si>
  <si>
    <t>七味香百頁</t>
    <phoneticPr fontId="1" type="noConversion"/>
  </si>
  <si>
    <t>味帝團膳公司 112年5月份 普門中學早、午、晚菜單 〔素食〕</t>
    <phoneticPr fontId="1" type="noConversion"/>
  </si>
  <si>
    <t>香椿抓餅、豆漿</t>
    <phoneticPr fontId="1" type="noConversion"/>
  </si>
  <si>
    <t>素培根蛋餅、光泉檸檬茶</t>
    <phoneticPr fontId="1" type="noConversion"/>
  </si>
  <si>
    <t>素鬆吐司、麥香紅茶</t>
    <phoneticPr fontId="1" type="noConversion"/>
  </si>
  <si>
    <t>素火腿蛋餅、豆漿</t>
    <phoneticPr fontId="1" type="noConversion"/>
  </si>
  <si>
    <t>素熱狗蛋餅、紅茶</t>
    <phoneticPr fontId="1" type="noConversion"/>
  </si>
  <si>
    <t>麵包、白煮蛋、奶茶</t>
    <phoneticPr fontId="1" type="noConversion"/>
  </si>
  <si>
    <t>手工大菜包、豆漿</t>
    <phoneticPr fontId="1" type="noConversion"/>
  </si>
  <si>
    <t>素火腿蛋三明治、阿薩姆奶茶</t>
    <phoneticPr fontId="1" type="noConversion"/>
  </si>
  <si>
    <t>滷香油腐</t>
  </si>
  <si>
    <t>榨菜冬粉</t>
  </si>
  <si>
    <t>素鹽酥雞</t>
  </si>
  <si>
    <t>毛豆拌豆干</t>
  </si>
  <si>
    <t>四神蘿蔔</t>
  </si>
  <si>
    <t>壽喜燒凍豆腐</t>
  </si>
  <si>
    <t>當歸麵線素肉</t>
  </si>
  <si>
    <t>照燒豆腸</t>
  </si>
  <si>
    <t>素客家小炒</t>
  </si>
  <si>
    <t>麻辣金絲</t>
  </si>
  <si>
    <t>炒 脆 筍</t>
  </si>
  <si>
    <t>素蠔油獅子頭×1</t>
  </si>
  <si>
    <t>炸 茄 餅</t>
  </si>
  <si>
    <t>玉 米 湯</t>
  </si>
  <si>
    <t>蒟蒻青椒</t>
  </si>
  <si>
    <t>馬鈴薯濃湯</t>
  </si>
  <si>
    <t>素肉羹清湯</t>
  </si>
  <si>
    <t>紅燒烤麩</t>
  </si>
  <si>
    <t>素肉黃豆芽</t>
  </si>
  <si>
    <t>素羅宋湯</t>
  </si>
  <si>
    <t>蘭花干小黃瓜</t>
  </si>
  <si>
    <t>蒟蒻綜合甜湯</t>
  </si>
  <si>
    <t>素螞蟻上樹</t>
  </si>
  <si>
    <t>紅蔘青江菜</t>
  </si>
  <si>
    <t>金針竹笙</t>
  </si>
  <si>
    <t>素沙嗲油腐</t>
  </si>
  <si>
    <t>素冬菜冬粉</t>
  </si>
  <si>
    <t>香椿百頁豆腐</t>
  </si>
  <si>
    <t>滷海帶結烤麩</t>
  </si>
  <si>
    <t>愛玉粉角甜湯</t>
  </si>
  <si>
    <t>味 噌 湯</t>
  </si>
  <si>
    <t>筍香燜麵輪</t>
  </si>
  <si>
    <t>青椒炒豆干</t>
  </si>
  <si>
    <t>素肉粳大黃瓜</t>
  </si>
  <si>
    <t>客家米苔目</t>
  </si>
  <si>
    <t>甘醇風味馬鈴薯</t>
  </si>
  <si>
    <t>滷大油腐×1</t>
  </si>
  <si>
    <t>薑絲海芽</t>
  </si>
  <si>
    <t>紅燒豆包×1</t>
  </si>
  <si>
    <t>薑絲川耳</t>
  </si>
  <si>
    <t>酸辣豆腐羹</t>
  </si>
  <si>
    <t>素肉末茄子</t>
  </si>
  <si>
    <t>紅豆粉粿甜湯</t>
  </si>
  <si>
    <t>三杯素雞</t>
  </si>
  <si>
    <t>素麻婆豆腐</t>
  </si>
  <si>
    <t>炒 牛 蒡</t>
  </si>
  <si>
    <t>南瓜鮮菇</t>
  </si>
  <si>
    <t>梅子燒凍豆腐</t>
  </si>
  <si>
    <t>綜合滷味</t>
  </si>
  <si>
    <t>滷雙色木耳</t>
  </si>
  <si>
    <t>竹笙紫菜</t>
  </si>
  <si>
    <t>鹽酥炸物</t>
  </si>
  <si>
    <t>雙菇炒油腐</t>
  </si>
  <si>
    <t>雙色花椰菜</t>
  </si>
  <si>
    <t>蘿蔔味噌</t>
  </si>
  <si>
    <t>綠咖哩豆腸</t>
  </si>
  <si>
    <t>針菇白菜</t>
  </si>
  <si>
    <t>紅棗豆薯</t>
  </si>
  <si>
    <t>芥蘭炒豆輪</t>
  </si>
  <si>
    <t>薑絲小白菜</t>
  </si>
  <si>
    <t>芹香黃瓜</t>
  </si>
  <si>
    <t>炸素熱狗×1</t>
    <phoneticPr fontId="1" type="noConversion"/>
  </si>
  <si>
    <t>檸檬豆腸</t>
    <phoneticPr fontId="1" type="noConversion"/>
  </si>
  <si>
    <t>黑胡椒油腐</t>
    <phoneticPr fontId="1" type="noConversion"/>
  </si>
  <si>
    <t>素沙茶炒烏龍麵、素鱈排×1、炒小黃瓜</t>
    <phoneticPr fontId="1" type="noConversion"/>
  </si>
  <si>
    <t>義式燉豆包</t>
    <phoneticPr fontId="1" type="noConversion"/>
  </si>
  <si>
    <t>茄汁豆腐</t>
    <phoneticPr fontId="1" type="noConversion"/>
  </si>
  <si>
    <t>椒鹽杏鮑菇</t>
    <phoneticPr fontId="1" type="noConversion"/>
  </si>
  <si>
    <t>紅蔘花菜</t>
    <phoneticPr fontId="1" type="noConversion"/>
  </si>
  <si>
    <t>高麗菜湯</t>
    <phoneticPr fontId="1" type="noConversion"/>
  </si>
  <si>
    <t>糖醋素排骨</t>
    <phoneticPr fontId="1" type="noConversion"/>
  </si>
  <si>
    <t>打拋素肉</t>
    <phoneticPr fontId="1" type="noConversion"/>
  </si>
  <si>
    <t>紫 菜 湯</t>
    <phoneticPr fontId="1" type="noConversion"/>
  </si>
  <si>
    <t>素沙茶鮑菇</t>
    <phoneticPr fontId="1" type="noConversion"/>
  </si>
  <si>
    <t>咖哩素雞</t>
    <phoneticPr fontId="1" type="noConversion"/>
  </si>
  <si>
    <t>紅燒茄子</t>
    <phoneticPr fontId="1" type="noConversion"/>
  </si>
  <si>
    <t>炒甜不辣</t>
    <phoneticPr fontId="1" type="noConversion"/>
  </si>
  <si>
    <t>木須素肉</t>
    <phoneticPr fontId="1" type="noConversion"/>
  </si>
  <si>
    <t>羅勒杏鮑菇</t>
    <phoneticPr fontId="1" type="noConversion"/>
  </si>
  <si>
    <t>五香滷油腐</t>
    <phoneticPr fontId="1" type="noConversion"/>
  </si>
  <si>
    <t>素什錦炒麵、素鱈排×1、炒青花菜</t>
    <phoneticPr fontId="1" type="noConversion"/>
  </si>
  <si>
    <t>味噌素丸</t>
    <phoneticPr fontId="1" type="noConversion"/>
  </si>
  <si>
    <t>黑胡椒鮑菇</t>
    <phoneticPr fontId="1" type="noConversion"/>
  </si>
  <si>
    <t>彩椒干片</t>
    <phoneticPr fontId="1" type="noConversion"/>
  </si>
  <si>
    <t>海帶車輪</t>
    <phoneticPr fontId="1" type="noConversion"/>
  </si>
  <si>
    <t>薑絲空心菜</t>
    <phoneticPr fontId="1" type="noConversion"/>
  </si>
  <si>
    <t>炒青江菜</t>
    <phoneticPr fontId="1" type="noConversion"/>
  </si>
  <si>
    <t>素八寶見×1</t>
    <phoneticPr fontId="1" type="noConversion"/>
  </si>
  <si>
    <t>青醬炒飯、素雞腿×1、寬粉扁蒲</t>
    <phoneticPr fontId="1" type="noConversion"/>
  </si>
  <si>
    <t>素鹽酥雞</t>
    <phoneticPr fontId="1" type="noConversion"/>
  </si>
  <si>
    <t>蘿 蔔 湯</t>
    <phoneticPr fontId="1" type="noConversion"/>
  </si>
  <si>
    <t>宮保素肉</t>
    <phoneticPr fontId="1" type="noConversion"/>
  </si>
  <si>
    <t>青菜素丸</t>
    <phoneticPr fontId="1" type="noConversion"/>
  </si>
  <si>
    <t>素火腿玉米</t>
    <phoneticPr fontId="1" type="noConversion"/>
  </si>
  <si>
    <t>日式馬鈴薯豆腸</t>
    <phoneticPr fontId="1" type="noConversion"/>
  </si>
  <si>
    <t>四 神 湯</t>
    <phoneticPr fontId="1" type="noConversion"/>
  </si>
  <si>
    <t>泰式豆干丁</t>
    <phoneticPr fontId="1" type="noConversion"/>
  </si>
  <si>
    <t>椰香山藥捲×1</t>
    <phoneticPr fontId="1" type="noConversion"/>
  </si>
  <si>
    <t>香菇蘿蔔</t>
    <phoneticPr fontId="1" type="noConversion"/>
  </si>
  <si>
    <t>金針鮮蔬</t>
    <phoneticPr fontId="1" type="noConversion"/>
  </si>
  <si>
    <t>素火腿蛋吐司、麥香紅茶</t>
    <phoneticPr fontId="1" type="noConversion"/>
  </si>
  <si>
    <t>家常素肉燥</t>
    <phoneticPr fontId="1" type="noConversion"/>
  </si>
  <si>
    <t>成都杏鮑菇</t>
    <phoneticPr fontId="1" type="noConversion"/>
  </si>
  <si>
    <t>大白菜湯</t>
    <phoneticPr fontId="1" type="noConversion"/>
  </si>
  <si>
    <t>花生燒車輪</t>
    <phoneticPr fontId="1" type="noConversion"/>
  </si>
  <si>
    <t>薑絲青花菜</t>
    <phoneticPr fontId="1" type="noConversion"/>
  </si>
  <si>
    <t>沙茶素肉粳</t>
    <phoneticPr fontId="1" type="noConversion"/>
  </si>
  <si>
    <t>醬爆豆腸</t>
    <phoneticPr fontId="1" type="noConversion"/>
  </si>
  <si>
    <t>油燜地瓜葉</t>
    <phoneticPr fontId="1" type="noConversion"/>
  </si>
  <si>
    <t>起司洋芋</t>
    <phoneticPr fontId="1" type="noConversion"/>
  </si>
  <si>
    <t>沙茶素雞</t>
    <phoneticPr fontId="1" type="noConversion"/>
  </si>
  <si>
    <t>瓜仔素肉燥</t>
    <phoneticPr fontId="1" type="noConversion"/>
  </si>
  <si>
    <t>芋頭丸×2</t>
    <phoneticPr fontId="1" type="noConversion"/>
  </si>
  <si>
    <t>糖醋杏鮑菇</t>
    <phoneticPr fontId="1" type="noConversion"/>
  </si>
  <si>
    <t>白菜燴什錦</t>
    <phoneticPr fontId="1" type="noConversion"/>
  </si>
  <si>
    <t>素鱈排×1</t>
    <phoneticPr fontId="1" type="noConversion"/>
  </si>
  <si>
    <t>紅燒蘿蔔車輪</t>
    <phoneticPr fontId="1" type="noConversion"/>
  </si>
  <si>
    <t>三杯素羊肉</t>
    <phoneticPr fontId="1" type="noConversion"/>
  </si>
  <si>
    <t>枸杞藥膳凍豆腐</t>
    <phoneticPr fontId="1" type="noConversion"/>
  </si>
  <si>
    <t>五彩干絲</t>
    <phoneticPr fontId="1" type="noConversion"/>
  </si>
  <si>
    <t>素雞腿×1</t>
    <phoneticPr fontId="1" type="noConversion"/>
  </si>
  <si>
    <t>椒鹽地瓜洋芋</t>
    <phoneticPr fontId="1" type="noConversion"/>
  </si>
  <si>
    <t>日式蒸南瓜</t>
    <phoneticPr fontId="1" type="noConversion"/>
  </si>
  <si>
    <t>三杯素羊肉</t>
    <phoneticPr fontId="1" type="noConversion"/>
  </si>
  <si>
    <t>三杯杏鮑菇</t>
    <phoneticPr fontId="1" type="noConversion"/>
  </si>
  <si>
    <t>金瓜米粉、素芝麻排×1、黑胡椒毛豆莢</t>
    <phoneticPr fontId="1" type="noConversion"/>
  </si>
  <si>
    <t>菜粽×1、素鱈排×1、奶香白菜</t>
    <phoneticPr fontId="1" type="noConversion"/>
  </si>
  <si>
    <t>蘿蔔素丸</t>
    <phoneticPr fontId="1" type="noConversion"/>
  </si>
  <si>
    <t>考生：香蕉</t>
    <phoneticPr fontId="1" type="noConversion"/>
  </si>
  <si>
    <t>九塔海茸</t>
    <phoneticPr fontId="1" type="noConversion"/>
  </si>
  <si>
    <t>素培根高麗菜</t>
    <phoneticPr fontId="1" type="noConversion"/>
  </si>
  <si>
    <t>素沙茶豆干</t>
    <phoneticPr fontId="1" type="noConversion"/>
  </si>
  <si>
    <t>葡萄</t>
    <phoneticPr fontId="1" type="noConversion"/>
  </si>
  <si>
    <r>
      <rPr>
        <sz val="12"/>
        <color theme="1"/>
        <rFont val="新細明體"/>
        <family val="2"/>
        <charset val="136"/>
      </rPr>
      <t>煎餃</t>
    </r>
    <r>
      <rPr>
        <sz val="12"/>
        <color theme="1"/>
        <rFont val="新細明體"/>
        <family val="2"/>
        <charset val="136"/>
        <scheme val="minor"/>
      </rPr>
      <t>、麥香紅茶</t>
    </r>
    <phoneticPr fontId="1" type="noConversion"/>
  </si>
  <si>
    <t>蕃茄豆包</t>
    <phoneticPr fontId="1" type="noConversion"/>
  </si>
  <si>
    <t>鹽酥炸物</t>
    <phoneticPr fontId="1" type="noConversion"/>
  </si>
  <si>
    <t>梅干菜冬瓜</t>
    <phoneticPr fontId="1" type="noConversion"/>
  </si>
  <si>
    <t>蕃茄炒蛋</t>
    <phoneticPr fontId="1" type="noConversion"/>
  </si>
  <si>
    <t>加菜：素雞腿</t>
    <phoneticPr fontId="1" type="noConversion"/>
  </si>
  <si>
    <t>榨菜素肉絲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</si>
</sst>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7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M24" sqref="M24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3" t="s">
        <v>13</v>
      </c>
      <c r="F2" s="13"/>
      <c r="G2" s="13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45047</v>
      </c>
      <c r="B3" s="1" t="s">
        <v>9</v>
      </c>
      <c r="C3" s="13" t="s">
        <v>32</v>
      </c>
      <c r="D3" s="13"/>
      <c r="E3" s="13"/>
      <c r="F3" s="13"/>
      <c r="G3" s="13"/>
      <c r="H3" s="13"/>
      <c r="I3" s="13"/>
      <c r="J3" s="20"/>
      <c r="K3" s="21"/>
      <c r="L3" s="21"/>
      <c r="M3" s="22"/>
    </row>
    <row r="4" spans="1:13" ht="20.100000000000001" customHeight="1" x14ac:dyDescent="0.25">
      <c r="A4" s="16"/>
      <c r="B4" s="1" t="s">
        <v>10</v>
      </c>
      <c r="C4" s="1" t="s">
        <v>21</v>
      </c>
      <c r="D4" s="1" t="s">
        <v>190</v>
      </c>
      <c r="E4" s="1" t="s">
        <v>125</v>
      </c>
      <c r="F4" s="1" t="s">
        <v>135</v>
      </c>
      <c r="G4" s="1" t="s">
        <v>19</v>
      </c>
      <c r="H4" s="1" t="s">
        <v>126</v>
      </c>
      <c r="I4" s="1" t="s">
        <v>106</v>
      </c>
      <c r="J4" s="1">
        <f>K4*4+L4*9+M4*4</f>
        <v>899</v>
      </c>
      <c r="K4" s="1">
        <v>32.4</v>
      </c>
      <c r="L4" s="1">
        <v>22.6</v>
      </c>
      <c r="M4" s="1">
        <v>141.5</v>
      </c>
    </row>
    <row r="5" spans="1:13" ht="20.100000000000001" customHeight="1" x14ac:dyDescent="0.25">
      <c r="A5" s="3">
        <f>A3</f>
        <v>45047</v>
      </c>
      <c r="B5" s="1" t="s">
        <v>11</v>
      </c>
      <c r="C5" s="1" t="s">
        <v>21</v>
      </c>
      <c r="D5" s="1" t="s">
        <v>186</v>
      </c>
      <c r="E5" s="1" t="s">
        <v>191</v>
      </c>
      <c r="F5" s="1" t="s">
        <v>82</v>
      </c>
      <c r="G5" s="1" t="s">
        <v>53</v>
      </c>
      <c r="H5" s="1" t="s">
        <v>62</v>
      </c>
      <c r="I5" s="1"/>
      <c r="J5" s="1">
        <f>K5*4+L5*9+M5*4</f>
        <v>851.7</v>
      </c>
      <c r="K5" s="1">
        <v>31.8</v>
      </c>
      <c r="L5" s="1">
        <v>24.9</v>
      </c>
      <c r="M5" s="1">
        <v>125.1</v>
      </c>
    </row>
    <row r="6" spans="1:13" ht="20.100000000000001" customHeight="1" x14ac:dyDescent="0.25">
      <c r="A6" s="14">
        <f>A3+1</f>
        <v>45048</v>
      </c>
      <c r="B6" s="1" t="s">
        <v>9</v>
      </c>
      <c r="C6" s="13" t="s">
        <v>117</v>
      </c>
      <c r="D6" s="13"/>
      <c r="E6" s="13"/>
      <c r="F6" s="13"/>
      <c r="G6" s="13"/>
      <c r="H6" s="13"/>
      <c r="I6" s="13"/>
      <c r="J6" s="20"/>
      <c r="K6" s="21"/>
      <c r="L6" s="21"/>
      <c r="M6" s="22"/>
    </row>
    <row r="7" spans="1:13" ht="20.100000000000001" customHeight="1" x14ac:dyDescent="0.25">
      <c r="A7" s="16"/>
      <c r="B7" s="1" t="s">
        <v>10</v>
      </c>
      <c r="C7" s="1" t="s">
        <v>15</v>
      </c>
      <c r="D7" s="1" t="s">
        <v>127</v>
      </c>
      <c r="E7" s="1" t="s">
        <v>239</v>
      </c>
      <c r="F7" s="1" t="s">
        <v>128</v>
      </c>
      <c r="G7" s="1" t="s">
        <v>20</v>
      </c>
      <c r="H7" s="7" t="s">
        <v>57</v>
      </c>
      <c r="I7" s="1"/>
      <c r="J7" s="1">
        <f t="shared" ref="J7:J8" si="0">K7*4+L7*9+M7*4</f>
        <v>831.09999999999991</v>
      </c>
      <c r="K7" s="1">
        <v>29.9</v>
      </c>
      <c r="L7" s="1">
        <v>17.899999999999999</v>
      </c>
      <c r="M7" s="1">
        <v>137.6</v>
      </c>
    </row>
    <row r="8" spans="1:13" ht="20.100000000000001" customHeight="1" x14ac:dyDescent="0.25">
      <c r="A8" s="3">
        <f>A5+1</f>
        <v>45048</v>
      </c>
      <c r="B8" s="1" t="s">
        <v>11</v>
      </c>
      <c r="C8" s="1" t="s">
        <v>21</v>
      </c>
      <c r="D8" s="1" t="s">
        <v>187</v>
      </c>
      <c r="E8" s="1" t="s">
        <v>46</v>
      </c>
      <c r="F8" s="1" t="s">
        <v>96</v>
      </c>
      <c r="G8" s="1" t="s">
        <v>51</v>
      </c>
      <c r="H8" s="1" t="s">
        <v>56</v>
      </c>
      <c r="I8" s="1"/>
      <c r="J8" s="1">
        <f t="shared" si="0"/>
        <v>854.8</v>
      </c>
      <c r="K8" s="1">
        <v>31</v>
      </c>
      <c r="L8" s="1">
        <v>23.2</v>
      </c>
      <c r="M8" s="1">
        <v>130.5</v>
      </c>
    </row>
    <row r="9" spans="1:13" ht="20.100000000000001" customHeight="1" x14ac:dyDescent="0.25">
      <c r="A9" s="14">
        <f>A6+1</f>
        <v>45049</v>
      </c>
      <c r="B9" s="1" t="s">
        <v>9</v>
      </c>
      <c r="C9" s="13" t="s">
        <v>33</v>
      </c>
      <c r="D9" s="13"/>
      <c r="E9" s="13"/>
      <c r="F9" s="13"/>
      <c r="G9" s="13"/>
      <c r="H9" s="13"/>
      <c r="I9" s="13"/>
      <c r="J9" s="20"/>
      <c r="K9" s="21"/>
      <c r="L9" s="21"/>
      <c r="M9" s="22"/>
    </row>
    <row r="10" spans="1:13" ht="20.100000000000001" customHeight="1" x14ac:dyDescent="0.25">
      <c r="A10" s="16"/>
      <c r="B10" s="1" t="s">
        <v>10</v>
      </c>
      <c r="C10" s="13" t="s">
        <v>189</v>
      </c>
      <c r="D10" s="13"/>
      <c r="E10" s="13"/>
      <c r="F10" s="13"/>
      <c r="G10" s="13"/>
      <c r="H10" s="1" t="s">
        <v>129</v>
      </c>
      <c r="I10" s="1" t="s">
        <v>29</v>
      </c>
      <c r="J10" s="1">
        <f t="shared" ref="J10:J11" si="1">K10*4+L10*9+M10*4</f>
        <v>859.9</v>
      </c>
      <c r="K10" s="1">
        <v>33.700000000000003</v>
      </c>
      <c r="L10" s="1">
        <v>23.9</v>
      </c>
      <c r="M10" s="1">
        <v>127.5</v>
      </c>
    </row>
    <row r="11" spans="1:13" ht="20.100000000000001" customHeight="1" x14ac:dyDescent="0.25">
      <c r="A11" s="3">
        <f>A8+1</f>
        <v>45049</v>
      </c>
      <c r="B11" s="1" t="s">
        <v>11</v>
      </c>
      <c r="C11" s="1" t="s">
        <v>21</v>
      </c>
      <c r="D11" s="1" t="s">
        <v>188</v>
      </c>
      <c r="E11" s="1" t="s">
        <v>78</v>
      </c>
      <c r="F11" s="8" t="s">
        <v>104</v>
      </c>
      <c r="G11" s="1" t="s">
        <v>19</v>
      </c>
      <c r="H11" s="1" t="s">
        <v>63</v>
      </c>
      <c r="I11" s="1"/>
      <c r="J11" s="1">
        <f t="shared" si="1"/>
        <v>819.1</v>
      </c>
      <c r="K11" s="1">
        <v>28.5</v>
      </c>
      <c r="L11" s="1">
        <v>24.3</v>
      </c>
      <c r="M11" s="1">
        <v>121.6</v>
      </c>
    </row>
    <row r="12" spans="1:13" ht="19.5" customHeight="1" x14ac:dyDescent="0.25">
      <c r="A12" s="14">
        <f>A9+1</f>
        <v>45050</v>
      </c>
      <c r="B12" s="1" t="s">
        <v>9</v>
      </c>
      <c r="C12" s="13" t="s">
        <v>118</v>
      </c>
      <c r="D12" s="13"/>
      <c r="E12" s="13"/>
      <c r="F12" s="13"/>
      <c r="G12" s="13"/>
      <c r="H12" s="13"/>
      <c r="I12" s="13"/>
      <c r="J12" s="20"/>
      <c r="K12" s="21"/>
      <c r="L12" s="21"/>
      <c r="M12" s="22"/>
    </row>
    <row r="13" spans="1:13" ht="20.100000000000001" customHeight="1" x14ac:dyDescent="0.25">
      <c r="A13" s="15"/>
      <c r="B13" s="1" t="s">
        <v>10</v>
      </c>
      <c r="C13" s="1" t="s">
        <v>18</v>
      </c>
      <c r="D13" s="7" t="s">
        <v>130</v>
      </c>
      <c r="E13" s="8" t="s">
        <v>136</v>
      </c>
      <c r="F13" s="1" t="s">
        <v>137</v>
      </c>
      <c r="G13" s="1" t="s">
        <v>16</v>
      </c>
      <c r="H13" s="6" t="s">
        <v>131</v>
      </c>
      <c r="I13" s="1"/>
      <c r="J13" s="1">
        <f t="shared" ref="J13:J14" si="2">K13*4+L13*9+M13*4</f>
        <v>814</v>
      </c>
      <c r="K13" s="1">
        <v>31.8</v>
      </c>
      <c r="L13" s="1">
        <v>21.2</v>
      </c>
      <c r="M13" s="1">
        <v>124</v>
      </c>
    </row>
    <row r="14" spans="1:13" ht="20.100000000000001" customHeight="1" x14ac:dyDescent="0.25">
      <c r="A14" s="3">
        <f>A11+1</f>
        <v>45050</v>
      </c>
      <c r="B14" s="1" t="s">
        <v>11</v>
      </c>
      <c r="C14" s="1" t="s">
        <v>21</v>
      </c>
      <c r="D14" s="1" t="s">
        <v>195</v>
      </c>
      <c r="E14" s="1" t="s">
        <v>198</v>
      </c>
      <c r="F14" s="1" t="s">
        <v>193</v>
      </c>
      <c r="G14" s="1" t="s">
        <v>20</v>
      </c>
      <c r="H14" s="1" t="s">
        <v>194</v>
      </c>
      <c r="I14" s="1"/>
      <c r="J14" s="1">
        <f t="shared" si="2"/>
        <v>815.5</v>
      </c>
      <c r="K14" s="1">
        <v>28.5</v>
      </c>
      <c r="L14" s="1">
        <v>26.7</v>
      </c>
      <c r="M14" s="1">
        <v>115.3</v>
      </c>
    </row>
    <row r="15" spans="1:13" ht="20.100000000000001" customHeight="1" x14ac:dyDescent="0.25">
      <c r="A15" s="14">
        <f>A12+1</f>
        <v>45051</v>
      </c>
      <c r="B15" s="1" t="s">
        <v>9</v>
      </c>
      <c r="C15" s="13" t="s">
        <v>47</v>
      </c>
      <c r="D15" s="13"/>
      <c r="E15" s="13"/>
      <c r="F15" s="13"/>
      <c r="G15" s="13"/>
      <c r="H15" s="13"/>
      <c r="I15" s="13"/>
      <c r="J15" s="20"/>
      <c r="K15" s="21"/>
      <c r="L15" s="21"/>
      <c r="M15" s="22"/>
    </row>
    <row r="16" spans="1:13" ht="20.100000000000001" customHeight="1" x14ac:dyDescent="0.25">
      <c r="A16" s="15"/>
      <c r="B16" s="1" t="s">
        <v>10</v>
      </c>
      <c r="C16" s="1" t="s">
        <v>21</v>
      </c>
      <c r="D16" s="1" t="s">
        <v>132</v>
      </c>
      <c r="E16" s="1" t="s">
        <v>133</v>
      </c>
      <c r="F16" s="1" t="s">
        <v>134</v>
      </c>
      <c r="G16" s="1" t="s">
        <v>26</v>
      </c>
      <c r="H16" s="1" t="s">
        <v>138</v>
      </c>
      <c r="I16" s="1" t="s">
        <v>107</v>
      </c>
      <c r="J16" s="1">
        <f t="shared" ref="J16:J17" si="3">K16*4+L16*9+M16*4</f>
        <v>867.69999999999993</v>
      </c>
      <c r="K16" s="1">
        <v>35.299999999999997</v>
      </c>
      <c r="L16" s="1">
        <v>23.3</v>
      </c>
      <c r="M16" s="1">
        <v>129.19999999999999</v>
      </c>
    </row>
    <row r="17" spans="1:13" ht="20.100000000000001" customHeight="1" x14ac:dyDescent="0.25">
      <c r="A17" s="3">
        <f>A14+1</f>
        <v>45051</v>
      </c>
      <c r="B17" s="1" t="s">
        <v>11</v>
      </c>
      <c r="C17" s="1" t="s">
        <v>21</v>
      </c>
      <c r="D17" s="1" t="s">
        <v>196</v>
      </c>
      <c r="E17" s="1" t="s">
        <v>80</v>
      </c>
      <c r="F17" s="7" t="s">
        <v>77</v>
      </c>
      <c r="G17" s="1" t="s">
        <v>51</v>
      </c>
      <c r="H17" s="1" t="s">
        <v>197</v>
      </c>
      <c r="I17" s="1"/>
      <c r="J17" s="1">
        <f t="shared" si="3"/>
        <v>885.3</v>
      </c>
      <c r="K17" s="1">
        <v>32.6</v>
      </c>
      <c r="L17" s="1">
        <v>25.7</v>
      </c>
      <c r="M17" s="1">
        <v>130.9</v>
      </c>
    </row>
    <row r="18" spans="1:13" ht="20.100000000000001" customHeight="1" x14ac:dyDescent="0.25">
      <c r="A18" s="14">
        <f>A15+1</f>
        <v>45052</v>
      </c>
      <c r="B18" s="1" t="s">
        <v>9</v>
      </c>
      <c r="C18" s="13" t="s">
        <v>119</v>
      </c>
      <c r="D18" s="13"/>
      <c r="E18" s="13"/>
      <c r="F18" s="13"/>
      <c r="G18" s="13"/>
      <c r="H18" s="13"/>
      <c r="I18" s="13"/>
      <c r="J18" s="20"/>
      <c r="K18" s="21"/>
      <c r="L18" s="21"/>
      <c r="M18" s="22"/>
    </row>
    <row r="19" spans="1:13" ht="20.100000000000001" customHeight="1" x14ac:dyDescent="0.25">
      <c r="A19" s="16"/>
      <c r="B19" s="5" t="s">
        <v>10</v>
      </c>
      <c r="C19" s="1" t="s">
        <v>21</v>
      </c>
      <c r="D19" s="1" t="s">
        <v>240</v>
      </c>
      <c r="E19" s="7" t="s">
        <v>79</v>
      </c>
      <c r="F19" s="7" t="s">
        <v>85</v>
      </c>
      <c r="G19" s="1" t="s">
        <v>16</v>
      </c>
      <c r="H19" s="1" t="s">
        <v>69</v>
      </c>
      <c r="I19" s="1"/>
      <c r="J19" s="1">
        <f t="shared" ref="J19:J20" si="4">K19*4+L19*9+M19*4</f>
        <v>859.5</v>
      </c>
      <c r="K19" s="1">
        <v>33.5</v>
      </c>
      <c r="L19" s="1">
        <v>24.3</v>
      </c>
      <c r="M19" s="1">
        <v>126.7</v>
      </c>
    </row>
    <row r="20" spans="1:13" ht="20.100000000000001" customHeight="1" x14ac:dyDescent="0.25">
      <c r="A20" s="3">
        <f>A17+1</f>
        <v>45052</v>
      </c>
      <c r="B20" s="1" t="s">
        <v>11</v>
      </c>
      <c r="C20" s="1" t="s">
        <v>21</v>
      </c>
      <c r="D20" s="1" t="s">
        <v>203</v>
      </c>
      <c r="E20" s="1" t="s">
        <v>204</v>
      </c>
      <c r="F20" s="1" t="s">
        <v>200</v>
      </c>
      <c r="G20" s="1" t="s">
        <v>53</v>
      </c>
      <c r="H20" s="1" t="s">
        <v>67</v>
      </c>
      <c r="I20" s="1"/>
      <c r="J20" s="1">
        <f t="shared" si="4"/>
        <v>803</v>
      </c>
      <c r="K20" s="1">
        <v>29.6</v>
      </c>
      <c r="L20" s="1">
        <v>23.4</v>
      </c>
      <c r="M20" s="1">
        <v>118.5</v>
      </c>
    </row>
    <row r="21" spans="1:13" ht="20.100000000000001" customHeight="1" x14ac:dyDescent="0.25">
      <c r="A21" s="15">
        <f>A18+1</f>
        <v>45053</v>
      </c>
      <c r="B21" s="4" t="s">
        <v>9</v>
      </c>
      <c r="C21" s="13" t="s">
        <v>45</v>
      </c>
      <c r="D21" s="13"/>
      <c r="E21" s="13"/>
      <c r="F21" s="13"/>
      <c r="G21" s="13"/>
      <c r="H21" s="13"/>
      <c r="I21" s="13"/>
      <c r="J21" s="20"/>
      <c r="K21" s="21"/>
      <c r="L21" s="21"/>
      <c r="M21" s="22"/>
    </row>
    <row r="22" spans="1:13" ht="20.100000000000001" customHeight="1" x14ac:dyDescent="0.25">
      <c r="A22" s="16"/>
      <c r="B22" s="1" t="s">
        <v>10</v>
      </c>
      <c r="C22" s="1" t="s">
        <v>21</v>
      </c>
      <c r="D22" s="7" t="s">
        <v>241</v>
      </c>
      <c r="E22" s="1" t="s">
        <v>66</v>
      </c>
      <c r="F22" s="1" t="s">
        <v>242</v>
      </c>
      <c r="G22" s="1" t="s">
        <v>52</v>
      </c>
      <c r="H22" s="1" t="s">
        <v>264</v>
      </c>
      <c r="I22" s="1"/>
      <c r="J22" s="1">
        <f t="shared" ref="J22:J23" si="5">K22*4+L22*9+M22*4</f>
        <v>807.1</v>
      </c>
      <c r="K22" s="1">
        <v>30.2</v>
      </c>
      <c r="L22" s="1">
        <v>23.5</v>
      </c>
      <c r="M22" s="1">
        <v>118.7</v>
      </c>
    </row>
    <row r="23" spans="1:13" ht="20.100000000000001" customHeight="1" x14ac:dyDescent="0.25">
      <c r="A23" s="3">
        <f>A20+1</f>
        <v>45053</v>
      </c>
      <c r="B23" s="1" t="s">
        <v>11</v>
      </c>
      <c r="C23" s="1" t="s">
        <v>21</v>
      </c>
      <c r="D23" s="1" t="s">
        <v>127</v>
      </c>
      <c r="E23" s="1" t="s">
        <v>202</v>
      </c>
      <c r="F23" s="1" t="s">
        <v>201</v>
      </c>
      <c r="G23" s="1" t="s">
        <v>20</v>
      </c>
      <c r="H23" s="1" t="s">
        <v>68</v>
      </c>
      <c r="I23" s="1"/>
      <c r="J23" s="1">
        <f t="shared" si="5"/>
        <v>807</v>
      </c>
      <c r="K23" s="1">
        <v>29.9</v>
      </c>
      <c r="L23" s="1">
        <v>24.6</v>
      </c>
      <c r="M23" s="1">
        <v>116.5</v>
      </c>
    </row>
  </sheetData>
  <mergeCells count="24">
    <mergeCell ref="A12:A13"/>
    <mergeCell ref="J15:M15"/>
    <mergeCell ref="J18:M18"/>
    <mergeCell ref="J21:M21"/>
    <mergeCell ref="C15:I15"/>
    <mergeCell ref="C18:I18"/>
    <mergeCell ref="C21:I21"/>
    <mergeCell ref="A21:A22"/>
    <mergeCell ref="C10:G10"/>
    <mergeCell ref="A15:A16"/>
    <mergeCell ref="E2:G2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Q15" sqref="Q15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18"/>
      <c r="K1" s="18"/>
      <c r="L1" s="18"/>
      <c r="M1" s="19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5" t="s">
        <v>13</v>
      </c>
      <c r="F2" s="25"/>
      <c r="G2" s="25"/>
      <c r="H2" s="4" t="s">
        <v>3</v>
      </c>
      <c r="I2" s="4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45054</v>
      </c>
      <c r="B3" s="5" t="s">
        <v>9</v>
      </c>
      <c r="C3" s="23" t="s">
        <v>34</v>
      </c>
      <c r="D3" s="23"/>
      <c r="E3" s="23"/>
      <c r="F3" s="23"/>
      <c r="G3" s="23"/>
      <c r="H3" s="23"/>
      <c r="I3" s="23"/>
      <c r="J3" s="20"/>
      <c r="K3" s="21"/>
      <c r="L3" s="21"/>
      <c r="M3" s="22"/>
    </row>
    <row r="4" spans="1:13" ht="20.100000000000001" customHeight="1" x14ac:dyDescent="0.25">
      <c r="A4" s="16"/>
      <c r="B4" s="1" t="s">
        <v>10</v>
      </c>
      <c r="C4" s="1" t="s">
        <v>22</v>
      </c>
      <c r="D4" s="1" t="s">
        <v>46</v>
      </c>
      <c r="E4" s="8" t="s">
        <v>243</v>
      </c>
      <c r="F4" s="1" t="s">
        <v>139</v>
      </c>
      <c r="G4" s="1" t="s">
        <v>17</v>
      </c>
      <c r="H4" s="1" t="s">
        <v>140</v>
      </c>
      <c r="I4" s="1" t="s">
        <v>108</v>
      </c>
      <c r="J4" s="1">
        <f>K4*4+L4*9+M4*4</f>
        <v>856.30000000000007</v>
      </c>
      <c r="K4" s="1">
        <v>28</v>
      </c>
      <c r="L4" s="1">
        <v>19.899999999999999</v>
      </c>
      <c r="M4" s="1">
        <v>141.30000000000001</v>
      </c>
    </row>
    <row r="5" spans="1:13" ht="20.100000000000001" customHeight="1" x14ac:dyDescent="0.25">
      <c r="A5" s="3">
        <f>A3</f>
        <v>45054</v>
      </c>
      <c r="B5" s="4" t="s">
        <v>11</v>
      </c>
      <c r="C5" s="4" t="s">
        <v>21</v>
      </c>
      <c r="D5" s="9" t="s">
        <v>77</v>
      </c>
      <c r="E5" s="4" t="s">
        <v>111</v>
      </c>
      <c r="F5" s="4" t="s">
        <v>98</v>
      </c>
      <c r="G5" s="4" t="s">
        <v>211</v>
      </c>
      <c r="H5" s="4" t="s">
        <v>70</v>
      </c>
      <c r="I5" s="4"/>
      <c r="J5" s="1">
        <f>K5*4+L5*9+M5*4</f>
        <v>842.6</v>
      </c>
      <c r="K5" s="1">
        <v>27.6</v>
      </c>
      <c r="L5" s="1">
        <v>23.8</v>
      </c>
      <c r="M5" s="1">
        <v>129.5</v>
      </c>
    </row>
    <row r="6" spans="1:13" ht="20.100000000000001" customHeight="1" x14ac:dyDescent="0.25">
      <c r="A6" s="14">
        <f>A3+1</f>
        <v>45055</v>
      </c>
      <c r="B6" s="5" t="s">
        <v>9</v>
      </c>
      <c r="C6" s="23" t="s">
        <v>35</v>
      </c>
      <c r="D6" s="23"/>
      <c r="E6" s="23"/>
      <c r="F6" s="23"/>
      <c r="G6" s="23"/>
      <c r="H6" s="23"/>
      <c r="I6" s="23"/>
      <c r="J6" s="20"/>
      <c r="K6" s="21"/>
      <c r="L6" s="21"/>
      <c r="M6" s="22"/>
    </row>
    <row r="7" spans="1:13" ht="20.100000000000001" customHeight="1" x14ac:dyDescent="0.25">
      <c r="A7" s="16"/>
      <c r="B7" s="1" t="s">
        <v>10</v>
      </c>
      <c r="C7" s="13" t="s">
        <v>205</v>
      </c>
      <c r="D7" s="13"/>
      <c r="E7" s="13"/>
      <c r="F7" s="13"/>
      <c r="G7" s="13"/>
      <c r="H7" s="1" t="s">
        <v>141</v>
      </c>
      <c r="I7" s="1"/>
      <c r="J7" s="1">
        <f>K7*4+L7*9+M7*4</f>
        <v>794.4</v>
      </c>
      <c r="K7" s="1">
        <v>29.5</v>
      </c>
      <c r="L7" s="1">
        <v>27.6</v>
      </c>
      <c r="M7" s="1">
        <v>107</v>
      </c>
    </row>
    <row r="8" spans="1:13" ht="20.100000000000001" customHeight="1" x14ac:dyDescent="0.25">
      <c r="A8" s="3">
        <f>A5+1</f>
        <v>45055</v>
      </c>
      <c r="B8" s="4" t="s">
        <v>11</v>
      </c>
      <c r="C8" s="4" t="s">
        <v>21</v>
      </c>
      <c r="D8" s="4" t="s">
        <v>207</v>
      </c>
      <c r="E8" s="4" t="s">
        <v>208</v>
      </c>
      <c r="F8" s="4" t="s">
        <v>89</v>
      </c>
      <c r="G8" s="4" t="s">
        <v>26</v>
      </c>
      <c r="H8" s="4" t="s">
        <v>206</v>
      </c>
      <c r="I8" s="4"/>
      <c r="J8" s="1">
        <f>K8*4+L8*9+M8*4</f>
        <v>810.4</v>
      </c>
      <c r="K8" s="1">
        <v>26.3</v>
      </c>
      <c r="L8" s="1">
        <v>25.2</v>
      </c>
      <c r="M8" s="1">
        <v>119.6</v>
      </c>
    </row>
    <row r="9" spans="1:13" ht="20.100000000000001" customHeight="1" x14ac:dyDescent="0.25">
      <c r="A9" s="14">
        <f>A6+1</f>
        <v>45056</v>
      </c>
      <c r="B9" s="5" t="s">
        <v>9</v>
      </c>
      <c r="C9" s="23" t="s">
        <v>44</v>
      </c>
      <c r="D9" s="23"/>
      <c r="E9" s="23"/>
      <c r="F9" s="23"/>
      <c r="G9" s="23"/>
      <c r="H9" s="23"/>
      <c r="I9" s="23"/>
      <c r="J9" s="20"/>
      <c r="K9" s="21"/>
      <c r="L9" s="21"/>
      <c r="M9" s="22"/>
    </row>
    <row r="10" spans="1:13" ht="20.100000000000001" customHeight="1" x14ac:dyDescent="0.25">
      <c r="A10" s="16"/>
      <c r="B10" s="1" t="s">
        <v>10</v>
      </c>
      <c r="C10" s="1" t="s">
        <v>21</v>
      </c>
      <c r="D10" s="1" t="s">
        <v>142</v>
      </c>
      <c r="E10" s="1" t="s">
        <v>244</v>
      </c>
      <c r="F10" s="1" t="s">
        <v>143</v>
      </c>
      <c r="G10" s="1" t="s">
        <v>23</v>
      </c>
      <c r="H10" s="1" t="s">
        <v>144</v>
      </c>
      <c r="I10" s="1" t="s">
        <v>24</v>
      </c>
      <c r="J10" s="1">
        <f>K10*4+L10*9+M10*4</f>
        <v>897.4</v>
      </c>
      <c r="K10" s="1">
        <v>38.700000000000003</v>
      </c>
      <c r="L10" s="1">
        <v>22.2</v>
      </c>
      <c r="M10" s="1">
        <v>135.69999999999999</v>
      </c>
    </row>
    <row r="11" spans="1:13" ht="20.100000000000001" customHeight="1" x14ac:dyDescent="0.25">
      <c r="A11" s="3">
        <f>A8+1</f>
        <v>45056</v>
      </c>
      <c r="B11" s="4" t="s">
        <v>11</v>
      </c>
      <c r="C11" s="4" t="s">
        <v>21</v>
      </c>
      <c r="D11" s="4" t="s">
        <v>209</v>
      </c>
      <c r="E11" s="4" t="s">
        <v>113</v>
      </c>
      <c r="F11" s="4" t="s">
        <v>80</v>
      </c>
      <c r="G11" s="4" t="s">
        <v>20</v>
      </c>
      <c r="H11" s="4" t="s">
        <v>61</v>
      </c>
      <c r="I11" s="4"/>
      <c r="J11" s="1">
        <f>K11*4+L11*9+M11*4</f>
        <v>892.7</v>
      </c>
      <c r="K11" s="1">
        <v>33.5</v>
      </c>
      <c r="L11" s="1">
        <v>26.3</v>
      </c>
      <c r="M11" s="1">
        <v>130.5</v>
      </c>
    </row>
    <row r="12" spans="1:13" ht="19.5" customHeight="1" x14ac:dyDescent="0.25">
      <c r="A12" s="14">
        <f>A9+1</f>
        <v>45057</v>
      </c>
      <c r="B12" s="5" t="s">
        <v>9</v>
      </c>
      <c r="C12" s="23" t="s">
        <v>36</v>
      </c>
      <c r="D12" s="23"/>
      <c r="E12" s="23"/>
      <c r="F12" s="23"/>
      <c r="G12" s="23"/>
      <c r="H12" s="23"/>
      <c r="I12" s="23"/>
      <c r="J12" s="20"/>
      <c r="K12" s="21"/>
      <c r="L12" s="21"/>
      <c r="M12" s="22"/>
    </row>
    <row r="13" spans="1:13" ht="20.100000000000001" customHeight="1" x14ac:dyDescent="0.25">
      <c r="A13" s="15"/>
      <c r="B13" s="1" t="s">
        <v>10</v>
      </c>
      <c r="C13" s="1" t="s">
        <v>25</v>
      </c>
      <c r="D13" s="1" t="s">
        <v>245</v>
      </c>
      <c r="E13" s="1" t="s">
        <v>259</v>
      </c>
      <c r="F13" s="7" t="s">
        <v>145</v>
      </c>
      <c r="G13" s="1" t="s">
        <v>19</v>
      </c>
      <c r="H13" s="7" t="s">
        <v>146</v>
      </c>
      <c r="I13" s="1"/>
      <c r="J13" s="1">
        <f>K13*4+L13*9+M13*4</f>
        <v>820.6</v>
      </c>
      <c r="K13" s="1">
        <v>30</v>
      </c>
      <c r="L13" s="1">
        <v>21</v>
      </c>
      <c r="M13" s="1">
        <v>127.9</v>
      </c>
    </row>
    <row r="14" spans="1:13" ht="20.100000000000001" customHeight="1" x14ac:dyDescent="0.25">
      <c r="A14" s="3">
        <f>A11+1</f>
        <v>45057</v>
      </c>
      <c r="B14" s="4" t="s">
        <v>11</v>
      </c>
      <c r="C14" s="4" t="s">
        <v>21</v>
      </c>
      <c r="D14" s="4" t="s">
        <v>195</v>
      </c>
      <c r="E14" s="4" t="s">
        <v>201</v>
      </c>
      <c r="F14" s="4" t="s">
        <v>210</v>
      </c>
      <c r="G14" s="4" t="s">
        <v>52</v>
      </c>
      <c r="H14" s="9" t="s">
        <v>57</v>
      </c>
      <c r="I14" s="4"/>
      <c r="J14" s="1">
        <f>K14*4+L14*9+M14*4</f>
        <v>925.40000000000009</v>
      </c>
      <c r="K14" s="1">
        <v>31.1</v>
      </c>
      <c r="L14" s="1">
        <v>24.2</v>
      </c>
      <c r="M14" s="1">
        <v>145.80000000000001</v>
      </c>
    </row>
    <row r="15" spans="1:13" ht="20.100000000000001" customHeight="1" x14ac:dyDescent="0.25">
      <c r="A15" s="14">
        <f>A12+1</f>
        <v>45058</v>
      </c>
      <c r="B15" s="5" t="s">
        <v>9</v>
      </c>
      <c r="C15" s="23" t="s">
        <v>49</v>
      </c>
      <c r="D15" s="23"/>
      <c r="E15" s="23"/>
      <c r="F15" s="23"/>
      <c r="G15" s="23"/>
      <c r="H15" s="23"/>
      <c r="I15" s="23"/>
      <c r="J15" s="20"/>
      <c r="K15" s="21"/>
      <c r="L15" s="21"/>
      <c r="M15" s="22"/>
    </row>
    <row r="16" spans="1:13" ht="20.100000000000001" customHeight="1" x14ac:dyDescent="0.25">
      <c r="A16" s="15"/>
      <c r="B16" s="1" t="s">
        <v>10</v>
      </c>
      <c r="C16" s="1" t="s">
        <v>21</v>
      </c>
      <c r="D16" s="1" t="s">
        <v>260</v>
      </c>
      <c r="E16" s="1" t="s">
        <v>147</v>
      </c>
      <c r="F16" s="1" t="s">
        <v>261</v>
      </c>
      <c r="G16" s="1" t="s">
        <v>148</v>
      </c>
      <c r="H16" s="1" t="s">
        <v>149</v>
      </c>
      <c r="I16" s="1" t="s">
        <v>29</v>
      </c>
      <c r="J16" s="1">
        <f>K16*4+L16*9+M16*4</f>
        <v>855.7</v>
      </c>
      <c r="K16" s="1">
        <v>27.3</v>
      </c>
      <c r="L16" s="1">
        <v>20.5</v>
      </c>
      <c r="M16" s="1">
        <v>140.5</v>
      </c>
    </row>
    <row r="17" spans="1:13" ht="20.100000000000001" customHeight="1" x14ac:dyDescent="0.25">
      <c r="A17" s="3">
        <f>A14+1</f>
        <v>45058</v>
      </c>
      <c r="B17" s="4" t="s">
        <v>11</v>
      </c>
      <c r="C17" s="25" t="s">
        <v>14</v>
      </c>
      <c r="D17" s="25"/>
      <c r="E17" s="25"/>
      <c r="F17" s="25"/>
      <c r="G17" s="25"/>
      <c r="H17" s="25"/>
      <c r="I17" s="25"/>
      <c r="J17" s="20"/>
      <c r="K17" s="21"/>
      <c r="L17" s="21"/>
      <c r="M17" s="22"/>
    </row>
  </sheetData>
  <mergeCells count="20">
    <mergeCell ref="J17:M17"/>
    <mergeCell ref="C17:I17"/>
    <mergeCell ref="A12:A13"/>
    <mergeCell ref="A9:A10"/>
    <mergeCell ref="C9:I9"/>
    <mergeCell ref="A15:A16"/>
    <mergeCell ref="J9:M9"/>
    <mergeCell ref="C12:I12"/>
    <mergeCell ref="J12:M12"/>
    <mergeCell ref="C15:I15"/>
    <mergeCell ref="J15:M15"/>
    <mergeCell ref="A6:A7"/>
    <mergeCell ref="C6:I6"/>
    <mergeCell ref="J6:M6"/>
    <mergeCell ref="C7:G7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Normal="100" workbookViewId="0">
      <selection activeCell="O11" sqref="O11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3" t="s">
        <v>13</v>
      </c>
      <c r="F2" s="13"/>
      <c r="G2" s="13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45061</v>
      </c>
      <c r="B3" s="1" t="s">
        <v>9</v>
      </c>
      <c r="C3" s="13" t="s">
        <v>37</v>
      </c>
      <c r="D3" s="13"/>
      <c r="E3" s="13"/>
      <c r="F3" s="13"/>
      <c r="G3" s="13"/>
      <c r="H3" s="13"/>
      <c r="I3" s="13"/>
      <c r="J3" s="20"/>
      <c r="K3" s="21"/>
      <c r="L3" s="21"/>
      <c r="M3" s="22"/>
    </row>
    <row r="4" spans="1:13" ht="20.100000000000001" customHeight="1" x14ac:dyDescent="0.25">
      <c r="A4" s="16"/>
      <c r="B4" s="1" t="s">
        <v>10</v>
      </c>
      <c r="C4" s="1" t="s">
        <v>21</v>
      </c>
      <c r="D4" s="7" t="s">
        <v>246</v>
      </c>
      <c r="E4" s="1" t="s">
        <v>150</v>
      </c>
      <c r="F4" s="1" t="s">
        <v>212</v>
      </c>
      <c r="G4" s="1" t="s">
        <v>20</v>
      </c>
      <c r="H4" s="1" t="s">
        <v>151</v>
      </c>
      <c r="I4" s="1" t="s">
        <v>107</v>
      </c>
      <c r="J4" s="1">
        <f>K4*4+L4*9+M4*4</f>
        <v>852.7</v>
      </c>
      <c r="K4" s="1">
        <v>30.5</v>
      </c>
      <c r="L4" s="1">
        <v>29.5</v>
      </c>
      <c r="M4" s="1">
        <v>116.3</v>
      </c>
    </row>
    <row r="5" spans="1:13" ht="20.100000000000001" customHeight="1" x14ac:dyDescent="0.25">
      <c r="A5" s="3">
        <f>A3</f>
        <v>45061</v>
      </c>
      <c r="B5" s="1" t="s">
        <v>11</v>
      </c>
      <c r="C5" s="1" t="s">
        <v>21</v>
      </c>
      <c r="D5" s="1" t="s">
        <v>193</v>
      </c>
      <c r="E5" s="1" t="s">
        <v>87</v>
      </c>
      <c r="F5" s="6" t="s">
        <v>81</v>
      </c>
      <c r="G5" s="1" t="s">
        <v>54</v>
      </c>
      <c r="H5" s="1" t="s">
        <v>194</v>
      </c>
      <c r="I5" s="1"/>
      <c r="J5" s="1">
        <f>K5*4+L5*9+M5*4</f>
        <v>794.40000000000009</v>
      </c>
      <c r="K5" s="1">
        <v>27.5</v>
      </c>
      <c r="L5" s="1">
        <v>24.8</v>
      </c>
      <c r="M5" s="1">
        <v>115.3</v>
      </c>
    </row>
    <row r="6" spans="1:13" ht="20.100000000000001" customHeight="1" x14ac:dyDescent="0.25">
      <c r="A6" s="14">
        <f>A3+1</f>
        <v>45062</v>
      </c>
      <c r="B6" s="1" t="s">
        <v>9</v>
      </c>
      <c r="C6" s="13" t="s">
        <v>120</v>
      </c>
      <c r="D6" s="13"/>
      <c r="E6" s="13"/>
      <c r="F6" s="13"/>
      <c r="G6" s="13"/>
      <c r="H6" s="13"/>
      <c r="I6" s="13"/>
      <c r="J6" s="20"/>
      <c r="K6" s="21"/>
      <c r="L6" s="21"/>
      <c r="M6" s="22"/>
    </row>
    <row r="7" spans="1:13" ht="20.100000000000001" customHeight="1" x14ac:dyDescent="0.25">
      <c r="A7" s="16"/>
      <c r="B7" s="1" t="s">
        <v>10</v>
      </c>
      <c r="C7" s="1" t="s">
        <v>15</v>
      </c>
      <c r="D7" s="7" t="s">
        <v>152</v>
      </c>
      <c r="E7" s="7" t="s">
        <v>153</v>
      </c>
      <c r="F7" s="1" t="s">
        <v>247</v>
      </c>
      <c r="G7" s="1" t="s">
        <v>26</v>
      </c>
      <c r="H7" s="7" t="s">
        <v>154</v>
      </c>
      <c r="I7" s="1"/>
      <c r="J7" s="1">
        <f>K7*4+L7*9+M7*4</f>
        <v>824.5</v>
      </c>
      <c r="K7" s="1">
        <v>28.4</v>
      </c>
      <c r="L7" s="1">
        <v>17.7</v>
      </c>
      <c r="M7" s="1">
        <v>137.9</v>
      </c>
    </row>
    <row r="8" spans="1:13" ht="20.100000000000001" customHeight="1" x14ac:dyDescent="0.25">
      <c r="A8" s="3">
        <f>A5+1</f>
        <v>45062</v>
      </c>
      <c r="B8" s="1" t="s">
        <v>11</v>
      </c>
      <c r="C8" s="1" t="s">
        <v>21</v>
      </c>
      <c r="D8" s="1" t="s">
        <v>221</v>
      </c>
      <c r="E8" s="1" t="s">
        <v>92</v>
      </c>
      <c r="F8" s="7" t="s">
        <v>77</v>
      </c>
      <c r="G8" s="1" t="s">
        <v>16</v>
      </c>
      <c r="H8" s="7" t="s">
        <v>58</v>
      </c>
      <c r="I8" s="1"/>
      <c r="J8" s="1">
        <f>K8*4+L8*9+M8*4</f>
        <v>915.5</v>
      </c>
      <c r="K8" s="1">
        <v>33.6</v>
      </c>
      <c r="L8" s="1">
        <v>26.7</v>
      </c>
      <c r="M8" s="1">
        <v>135.19999999999999</v>
      </c>
    </row>
    <row r="9" spans="1:13" ht="20.100000000000001" customHeight="1" x14ac:dyDescent="0.25">
      <c r="A9" s="14">
        <f>A6+1</f>
        <v>45063</v>
      </c>
      <c r="B9" s="1" t="s">
        <v>9</v>
      </c>
      <c r="C9" s="13" t="s">
        <v>33</v>
      </c>
      <c r="D9" s="13"/>
      <c r="E9" s="13"/>
      <c r="F9" s="13"/>
      <c r="G9" s="13"/>
      <c r="H9" s="13"/>
      <c r="I9" s="13"/>
      <c r="J9" s="20"/>
      <c r="K9" s="21"/>
      <c r="L9" s="21"/>
      <c r="M9" s="22"/>
    </row>
    <row r="10" spans="1:13" ht="20.100000000000001" customHeight="1" x14ac:dyDescent="0.25">
      <c r="A10" s="16"/>
      <c r="B10" s="1" t="s">
        <v>10</v>
      </c>
      <c r="C10" s="13" t="s">
        <v>213</v>
      </c>
      <c r="D10" s="13"/>
      <c r="E10" s="13"/>
      <c r="F10" s="13"/>
      <c r="G10" s="13"/>
      <c r="H10" s="1" t="s">
        <v>155</v>
      </c>
      <c r="I10" s="1" t="s">
        <v>257</v>
      </c>
      <c r="J10" s="1">
        <f>K10*4+L10*9+M10*4</f>
        <v>841.09999999999991</v>
      </c>
      <c r="K10" s="1">
        <v>30.7</v>
      </c>
      <c r="L10" s="1">
        <v>22.7</v>
      </c>
      <c r="M10" s="1">
        <v>128.5</v>
      </c>
    </row>
    <row r="11" spans="1:13" ht="20.100000000000001" customHeight="1" x14ac:dyDescent="0.25">
      <c r="A11" s="3">
        <f>A8+1</f>
        <v>45063</v>
      </c>
      <c r="B11" s="1" t="s">
        <v>11</v>
      </c>
      <c r="C11" s="1" t="s">
        <v>21</v>
      </c>
      <c r="D11" s="1" t="s">
        <v>216</v>
      </c>
      <c r="E11" s="7" t="s">
        <v>85</v>
      </c>
      <c r="F11" s="7" t="s">
        <v>222</v>
      </c>
      <c r="G11" s="1" t="s">
        <v>23</v>
      </c>
      <c r="H11" s="1" t="s">
        <v>215</v>
      </c>
      <c r="I11" s="1"/>
      <c r="J11" s="1">
        <f>K11*4+L11*9+M11*4</f>
        <v>867.90000000000009</v>
      </c>
      <c r="K11" s="1">
        <v>31.8</v>
      </c>
      <c r="L11" s="1">
        <v>25.9</v>
      </c>
      <c r="M11" s="1">
        <v>126.9</v>
      </c>
    </row>
    <row r="12" spans="1:13" ht="19.5" customHeight="1" x14ac:dyDescent="0.25">
      <c r="A12" s="14">
        <f>A9+1</f>
        <v>45064</v>
      </c>
      <c r="B12" s="1" t="s">
        <v>9</v>
      </c>
      <c r="C12" s="13" t="s">
        <v>38</v>
      </c>
      <c r="D12" s="13"/>
      <c r="E12" s="13"/>
      <c r="F12" s="13"/>
      <c r="G12" s="13"/>
      <c r="H12" s="13"/>
      <c r="I12" s="13"/>
      <c r="J12" s="20"/>
      <c r="K12" s="21"/>
      <c r="L12" s="21"/>
      <c r="M12" s="22"/>
    </row>
    <row r="13" spans="1:13" ht="20.100000000000001" customHeight="1" x14ac:dyDescent="0.25">
      <c r="A13" s="15"/>
      <c r="B13" s="1" t="s">
        <v>10</v>
      </c>
      <c r="C13" s="1" t="s">
        <v>27</v>
      </c>
      <c r="D13" s="1" t="s">
        <v>156</v>
      </c>
      <c r="E13" s="1" t="s">
        <v>157</v>
      </c>
      <c r="F13" s="7" t="s">
        <v>158</v>
      </c>
      <c r="G13" s="1" t="s">
        <v>30</v>
      </c>
      <c r="H13" s="1" t="s">
        <v>159</v>
      </c>
      <c r="I13" s="1"/>
      <c r="J13" s="1">
        <f>K13*4+L13*9+M13*4</f>
        <v>812.09999999999991</v>
      </c>
      <c r="K13" s="1">
        <v>29.2</v>
      </c>
      <c r="L13" s="1">
        <v>26.1</v>
      </c>
      <c r="M13" s="1">
        <v>115.1</v>
      </c>
    </row>
    <row r="14" spans="1:13" ht="20.100000000000001" customHeight="1" x14ac:dyDescent="0.25">
      <c r="A14" s="3">
        <f>A11+1</f>
        <v>45064</v>
      </c>
      <c r="B14" s="1" t="s">
        <v>11</v>
      </c>
      <c r="C14" s="1" t="s">
        <v>21</v>
      </c>
      <c r="D14" s="8" t="s">
        <v>219</v>
      </c>
      <c r="E14" s="1" t="s">
        <v>218</v>
      </c>
      <c r="F14" s="1" t="s">
        <v>97</v>
      </c>
      <c r="G14" s="1" t="s">
        <v>26</v>
      </c>
      <c r="H14" s="1" t="s">
        <v>217</v>
      </c>
      <c r="I14" s="1"/>
      <c r="J14" s="1">
        <f>K14*4+L14*9+M14*4</f>
        <v>872.7</v>
      </c>
      <c r="K14" s="1">
        <v>30.5</v>
      </c>
      <c r="L14" s="1">
        <v>26.3</v>
      </c>
      <c r="M14" s="1">
        <v>128.5</v>
      </c>
    </row>
    <row r="15" spans="1:13" ht="20.100000000000001" customHeight="1" x14ac:dyDescent="0.25">
      <c r="A15" s="14">
        <f>A12+1</f>
        <v>45065</v>
      </c>
      <c r="B15" s="1" t="s">
        <v>9</v>
      </c>
      <c r="C15" s="13" t="s">
        <v>48</v>
      </c>
      <c r="D15" s="13"/>
      <c r="E15" s="13"/>
      <c r="F15" s="13"/>
      <c r="G15" s="13"/>
      <c r="H15" s="13"/>
      <c r="I15" s="13"/>
      <c r="J15" s="20"/>
      <c r="K15" s="21"/>
      <c r="L15" s="21"/>
      <c r="M15" s="22"/>
    </row>
    <row r="16" spans="1:13" ht="20.100000000000001" customHeight="1" x14ac:dyDescent="0.25">
      <c r="A16" s="15"/>
      <c r="B16" s="1" t="s">
        <v>10</v>
      </c>
      <c r="C16" s="1" t="s">
        <v>21</v>
      </c>
      <c r="D16" s="1" t="s">
        <v>248</v>
      </c>
      <c r="E16" s="8" t="s">
        <v>160</v>
      </c>
      <c r="F16" s="1" t="s">
        <v>161</v>
      </c>
      <c r="G16" s="1" t="s">
        <v>17</v>
      </c>
      <c r="H16" s="1" t="s">
        <v>162</v>
      </c>
      <c r="I16" s="1" t="s">
        <v>29</v>
      </c>
      <c r="J16" s="1">
        <f>K16*4+L16*9+M16*4</f>
        <v>875.8</v>
      </c>
      <c r="K16" s="1">
        <v>28.4</v>
      </c>
      <c r="L16" s="1">
        <v>17.8</v>
      </c>
      <c r="M16" s="1">
        <v>150.5</v>
      </c>
    </row>
    <row r="17" spans="1:13" ht="20.100000000000001" customHeight="1" x14ac:dyDescent="0.25">
      <c r="A17" s="3">
        <f>A14+1</f>
        <v>45065</v>
      </c>
      <c r="B17" s="1" t="s">
        <v>11</v>
      </c>
      <c r="C17" s="1" t="s">
        <v>21</v>
      </c>
      <c r="D17" s="1" t="s">
        <v>192</v>
      </c>
      <c r="E17" s="1" t="s">
        <v>95</v>
      </c>
      <c r="F17" s="1" t="s">
        <v>89</v>
      </c>
      <c r="G17" s="1" t="s">
        <v>23</v>
      </c>
      <c r="H17" s="1" t="s">
        <v>220</v>
      </c>
      <c r="I17" s="1"/>
      <c r="J17" s="1">
        <f>K17*4+L17*9+M17*4</f>
        <v>784.59999999999991</v>
      </c>
      <c r="K17" s="1">
        <v>29.5</v>
      </c>
      <c r="L17" s="1">
        <v>24.2</v>
      </c>
      <c r="M17" s="1">
        <v>112.2</v>
      </c>
    </row>
    <row r="18" spans="1:13" ht="20.100000000000001" customHeight="1" x14ac:dyDescent="0.25">
      <c r="A18" s="14">
        <f>A15+1</f>
        <v>45066</v>
      </c>
      <c r="B18" s="1" t="s">
        <v>9</v>
      </c>
      <c r="C18" s="13" t="s">
        <v>258</v>
      </c>
      <c r="D18" s="13"/>
      <c r="E18" s="13"/>
      <c r="F18" s="13"/>
      <c r="G18" s="13"/>
      <c r="H18" s="13"/>
      <c r="I18" s="13"/>
      <c r="J18" s="20"/>
      <c r="K18" s="21"/>
      <c r="L18" s="21"/>
      <c r="M18" s="22"/>
    </row>
    <row r="19" spans="1:13" ht="20.100000000000001" customHeight="1" x14ac:dyDescent="0.25">
      <c r="A19" s="16"/>
      <c r="B19" s="5" t="s">
        <v>10</v>
      </c>
      <c r="C19" s="1" t="s">
        <v>21</v>
      </c>
      <c r="D19" s="1" t="s">
        <v>214</v>
      </c>
      <c r="E19" s="1" t="s">
        <v>254</v>
      </c>
      <c r="F19" s="1" t="s">
        <v>88</v>
      </c>
      <c r="G19" s="7" t="s">
        <v>255</v>
      </c>
      <c r="H19" s="7" t="s">
        <v>71</v>
      </c>
      <c r="I19" s="11" t="s">
        <v>253</v>
      </c>
      <c r="J19" s="1">
        <f>K19*4+L19*9+M19*4</f>
        <v>851.40000000000009</v>
      </c>
      <c r="K19" s="1">
        <v>16.3</v>
      </c>
      <c r="L19" s="1">
        <v>25.8</v>
      </c>
      <c r="M19" s="1">
        <v>138.5</v>
      </c>
    </row>
    <row r="20" spans="1:13" ht="20.100000000000001" customHeight="1" x14ac:dyDescent="0.25">
      <c r="A20" s="3">
        <f>A17+1</f>
        <v>45066</v>
      </c>
      <c r="B20" s="1" t="s">
        <v>11</v>
      </c>
      <c r="C20" s="1" t="s">
        <v>21</v>
      </c>
      <c r="D20" s="1" t="s">
        <v>256</v>
      </c>
      <c r="E20" s="1" t="s">
        <v>80</v>
      </c>
      <c r="F20" s="1" t="s">
        <v>46</v>
      </c>
      <c r="G20" s="1" t="s">
        <v>20</v>
      </c>
      <c r="H20" s="1" t="s">
        <v>223</v>
      </c>
      <c r="I20" s="1"/>
      <c r="J20" s="1">
        <f>K20*4+L20*9+M20*4</f>
        <v>883.5</v>
      </c>
      <c r="K20" s="1">
        <v>31.5</v>
      </c>
      <c r="L20" s="1">
        <v>26.7</v>
      </c>
      <c r="M20" s="1">
        <v>129.30000000000001</v>
      </c>
    </row>
    <row r="21" spans="1:13" ht="20.100000000000001" customHeight="1" x14ac:dyDescent="0.25">
      <c r="A21" s="15">
        <f>A18+1</f>
        <v>45067</v>
      </c>
      <c r="B21" s="4" t="s">
        <v>9</v>
      </c>
      <c r="C21" s="13" t="s">
        <v>225</v>
      </c>
      <c r="D21" s="13"/>
      <c r="E21" s="13"/>
      <c r="F21" s="13"/>
      <c r="G21" s="13"/>
      <c r="H21" s="13"/>
      <c r="I21" s="13"/>
      <c r="J21" s="20"/>
      <c r="K21" s="21"/>
      <c r="L21" s="21"/>
      <c r="M21" s="22"/>
    </row>
    <row r="22" spans="1:13" ht="20.100000000000001" customHeight="1" x14ac:dyDescent="0.25">
      <c r="A22" s="16"/>
      <c r="B22" s="1" t="s">
        <v>10</v>
      </c>
      <c r="C22" s="1" t="s">
        <v>21</v>
      </c>
      <c r="D22" s="7" t="s">
        <v>77</v>
      </c>
      <c r="E22" s="1" t="s">
        <v>65</v>
      </c>
      <c r="F22" s="1" t="s">
        <v>64</v>
      </c>
      <c r="G22" s="1" t="s">
        <v>16</v>
      </c>
      <c r="H22" s="1" t="s">
        <v>62</v>
      </c>
      <c r="I22" s="1"/>
      <c r="J22" s="1">
        <f>K22*4+L22*9+M22*4</f>
        <v>851.8</v>
      </c>
      <c r="K22" s="1">
        <v>32.9</v>
      </c>
      <c r="L22" s="1">
        <v>24.2</v>
      </c>
      <c r="M22" s="1">
        <v>125.6</v>
      </c>
    </row>
    <row r="23" spans="1:13" ht="20.100000000000001" customHeight="1" x14ac:dyDescent="0.25">
      <c r="A23" s="3">
        <f>A20+1</f>
        <v>45067</v>
      </c>
      <c r="B23" s="1" t="s">
        <v>11</v>
      </c>
      <c r="C23" s="1" t="s">
        <v>21</v>
      </c>
      <c r="D23" s="1" t="s">
        <v>199</v>
      </c>
      <c r="E23" s="1" t="s">
        <v>84</v>
      </c>
      <c r="F23" s="1" t="s">
        <v>87</v>
      </c>
      <c r="G23" s="1" t="s">
        <v>23</v>
      </c>
      <c r="H23" s="1" t="s">
        <v>224</v>
      </c>
      <c r="I23" s="1"/>
      <c r="J23" s="1">
        <f>K23*4+L23*9+M23*4</f>
        <v>780.6</v>
      </c>
      <c r="K23" s="1">
        <v>25.3</v>
      </c>
      <c r="L23" s="1">
        <v>23.8</v>
      </c>
      <c r="M23" s="1">
        <v>116.3</v>
      </c>
    </row>
  </sheetData>
  <autoFilter ref="B1:B23"/>
  <mergeCells count="24">
    <mergeCell ref="A21:A22"/>
    <mergeCell ref="C21:I21"/>
    <mergeCell ref="J21:M21"/>
    <mergeCell ref="C12:I12"/>
    <mergeCell ref="J12:M12"/>
    <mergeCell ref="A18:A19"/>
    <mergeCell ref="C18:I18"/>
    <mergeCell ref="J18:M18"/>
    <mergeCell ref="C15:I15"/>
    <mergeCell ref="J15:M15"/>
    <mergeCell ref="A12:A13"/>
    <mergeCell ref="A1:M1"/>
    <mergeCell ref="E2:G2"/>
    <mergeCell ref="A3:A4"/>
    <mergeCell ref="C3:I3"/>
    <mergeCell ref="J3:M3"/>
    <mergeCell ref="A6:A7"/>
    <mergeCell ref="C6:I6"/>
    <mergeCell ref="J6:M6"/>
    <mergeCell ref="C10:G10"/>
    <mergeCell ref="A15:A16"/>
    <mergeCell ref="A9:A10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5" zoomScaleNormal="100" workbookViewId="0">
      <selection activeCell="M24" sqref="M24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3" t="s">
        <v>13</v>
      </c>
      <c r="F2" s="13"/>
      <c r="G2" s="13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45068</v>
      </c>
      <c r="B3" s="1" t="s">
        <v>9</v>
      </c>
      <c r="C3" s="13" t="s">
        <v>39</v>
      </c>
      <c r="D3" s="13"/>
      <c r="E3" s="13"/>
      <c r="F3" s="13"/>
      <c r="G3" s="13"/>
      <c r="H3" s="13"/>
      <c r="I3" s="13"/>
      <c r="J3" s="20"/>
      <c r="K3" s="21"/>
      <c r="L3" s="21"/>
      <c r="M3" s="22"/>
    </row>
    <row r="4" spans="1:13" ht="20.100000000000001" customHeight="1" x14ac:dyDescent="0.25">
      <c r="A4" s="16"/>
      <c r="B4" s="1" t="s">
        <v>10</v>
      </c>
      <c r="C4" s="1" t="s">
        <v>21</v>
      </c>
      <c r="D4" s="1" t="s">
        <v>163</v>
      </c>
      <c r="E4" s="1" t="s">
        <v>249</v>
      </c>
      <c r="F4" s="1" t="s">
        <v>164</v>
      </c>
      <c r="G4" s="1" t="s">
        <v>23</v>
      </c>
      <c r="H4" s="1" t="s">
        <v>165</v>
      </c>
      <c r="I4" s="1" t="s">
        <v>110</v>
      </c>
      <c r="J4" s="1">
        <f>K4*4+L4*9+M4*4</f>
        <v>885.5</v>
      </c>
      <c r="K4" s="1">
        <v>33</v>
      </c>
      <c r="L4" s="1">
        <v>21.9</v>
      </c>
      <c r="M4" s="1">
        <v>139.1</v>
      </c>
    </row>
    <row r="5" spans="1:13" ht="20.100000000000001" customHeight="1" x14ac:dyDescent="0.25">
      <c r="A5" s="3">
        <f>A3</f>
        <v>45068</v>
      </c>
      <c r="B5" s="1" t="s">
        <v>11</v>
      </c>
      <c r="C5" s="1" t="s">
        <v>21</v>
      </c>
      <c r="D5" s="10" t="s">
        <v>102</v>
      </c>
      <c r="E5" s="1" t="s">
        <v>91</v>
      </c>
      <c r="F5" s="7" t="s">
        <v>77</v>
      </c>
      <c r="G5" s="1" t="s">
        <v>16</v>
      </c>
      <c r="H5" s="1" t="s">
        <v>228</v>
      </c>
      <c r="I5" s="1"/>
      <c r="J5" s="1">
        <f>K5*4+L5*9+M5*4</f>
        <v>888.9</v>
      </c>
      <c r="K5" s="1">
        <v>28.5</v>
      </c>
      <c r="L5" s="1">
        <v>28.5</v>
      </c>
      <c r="M5" s="1">
        <v>129.6</v>
      </c>
    </row>
    <row r="6" spans="1:13" ht="20.100000000000001" customHeight="1" x14ac:dyDescent="0.25">
      <c r="A6" s="14">
        <f>A3+1</f>
        <v>45069</v>
      </c>
      <c r="B6" s="1" t="s">
        <v>9</v>
      </c>
      <c r="C6" s="13" t="s">
        <v>40</v>
      </c>
      <c r="D6" s="13"/>
      <c r="E6" s="13"/>
      <c r="F6" s="13"/>
      <c r="G6" s="13"/>
      <c r="H6" s="13"/>
      <c r="I6" s="13"/>
      <c r="J6" s="20"/>
      <c r="K6" s="21"/>
      <c r="L6" s="21"/>
      <c r="M6" s="22"/>
    </row>
    <row r="7" spans="1:13" ht="20.100000000000001" customHeight="1" x14ac:dyDescent="0.25">
      <c r="A7" s="16"/>
      <c r="B7" s="1" t="s">
        <v>10</v>
      </c>
      <c r="C7" s="1" t="s">
        <v>22</v>
      </c>
      <c r="D7" s="1" t="s">
        <v>262</v>
      </c>
      <c r="E7" s="1" t="s">
        <v>111</v>
      </c>
      <c r="F7" s="1" t="s">
        <v>166</v>
      </c>
      <c r="G7" s="1" t="s">
        <v>20</v>
      </c>
      <c r="H7" s="7" t="s">
        <v>167</v>
      </c>
      <c r="I7" s="1"/>
      <c r="J7" s="1">
        <f>K7*4+L7*9+M7*4</f>
        <v>826.5</v>
      </c>
      <c r="K7" s="1">
        <v>26.7</v>
      </c>
      <c r="L7" s="1">
        <v>20.9</v>
      </c>
      <c r="M7" s="1">
        <v>132.9</v>
      </c>
    </row>
    <row r="8" spans="1:13" ht="20.100000000000001" customHeight="1" x14ac:dyDescent="0.25">
      <c r="A8" s="3">
        <f>A5+1</f>
        <v>45069</v>
      </c>
      <c r="B8" s="1" t="s">
        <v>11</v>
      </c>
      <c r="C8" s="1" t="s">
        <v>21</v>
      </c>
      <c r="D8" s="1" t="s">
        <v>229</v>
      </c>
      <c r="E8" s="1" t="s">
        <v>115</v>
      </c>
      <c r="F8" s="1" t="s">
        <v>230</v>
      </c>
      <c r="G8" s="1" t="s">
        <v>17</v>
      </c>
      <c r="H8" s="1" t="s">
        <v>59</v>
      </c>
      <c r="I8" s="1"/>
      <c r="J8" s="1">
        <f>K8*4+L8*9+M8*4</f>
        <v>899.30000000000007</v>
      </c>
      <c r="K8" s="1">
        <v>32.6</v>
      </c>
      <c r="L8" s="1">
        <v>25.3</v>
      </c>
      <c r="M8" s="1">
        <v>135.30000000000001</v>
      </c>
    </row>
    <row r="9" spans="1:13" ht="20.100000000000001" customHeight="1" x14ac:dyDescent="0.25">
      <c r="A9" s="14">
        <f>A6+1</f>
        <v>45070</v>
      </c>
      <c r="B9" s="1" t="s">
        <v>9</v>
      </c>
      <c r="C9" s="13" t="s">
        <v>41</v>
      </c>
      <c r="D9" s="13"/>
      <c r="E9" s="13"/>
      <c r="F9" s="13"/>
      <c r="G9" s="13"/>
      <c r="H9" s="13"/>
      <c r="I9" s="13"/>
      <c r="J9" s="20"/>
      <c r="K9" s="21"/>
      <c r="L9" s="21"/>
      <c r="M9" s="22"/>
    </row>
    <row r="10" spans="1:13" ht="20.100000000000001" customHeight="1" x14ac:dyDescent="0.25">
      <c r="A10" s="16"/>
      <c r="B10" s="1" t="s">
        <v>10</v>
      </c>
      <c r="C10" s="1" t="s">
        <v>21</v>
      </c>
      <c r="D10" s="1" t="s">
        <v>168</v>
      </c>
      <c r="E10" s="1" t="s">
        <v>169</v>
      </c>
      <c r="F10" s="1" t="s">
        <v>170</v>
      </c>
      <c r="G10" s="1" t="s">
        <v>233</v>
      </c>
      <c r="H10" s="1" t="s">
        <v>171</v>
      </c>
      <c r="I10" s="1" t="s">
        <v>29</v>
      </c>
      <c r="J10" s="1">
        <f>K10*4+L10*9+M10*4</f>
        <v>860.2</v>
      </c>
      <c r="K10" s="1">
        <v>29.1</v>
      </c>
      <c r="L10" s="1">
        <v>22.6</v>
      </c>
      <c r="M10" s="1">
        <v>135.1</v>
      </c>
    </row>
    <row r="11" spans="1:13" ht="20.100000000000001" customHeight="1" x14ac:dyDescent="0.25">
      <c r="A11" s="3">
        <f>A8+1</f>
        <v>45070</v>
      </c>
      <c r="B11" s="1" t="s">
        <v>11</v>
      </c>
      <c r="C11" s="1" t="s">
        <v>21</v>
      </c>
      <c r="D11" s="1" t="s">
        <v>232</v>
      </c>
      <c r="E11" s="1" t="s">
        <v>231</v>
      </c>
      <c r="F11" s="1" t="s">
        <v>105</v>
      </c>
      <c r="G11" s="1" t="s">
        <v>16</v>
      </c>
      <c r="H11" s="1" t="s">
        <v>72</v>
      </c>
      <c r="I11" s="1"/>
      <c r="J11" s="1">
        <f>K11*4+L11*9+M11*4</f>
        <v>869.9</v>
      </c>
      <c r="K11" s="1">
        <v>30.7</v>
      </c>
      <c r="L11" s="1">
        <v>26.7</v>
      </c>
      <c r="M11" s="1">
        <v>126.7</v>
      </c>
    </row>
    <row r="12" spans="1:13" ht="19.5" customHeight="1" x14ac:dyDescent="0.25">
      <c r="A12" s="14">
        <f>A9+1</f>
        <v>45071</v>
      </c>
      <c r="B12" s="1" t="s">
        <v>9</v>
      </c>
      <c r="C12" s="13" t="s">
        <v>121</v>
      </c>
      <c r="D12" s="13"/>
      <c r="E12" s="13"/>
      <c r="F12" s="13"/>
      <c r="G12" s="13"/>
      <c r="H12" s="13"/>
      <c r="I12" s="13"/>
      <c r="J12" s="20"/>
      <c r="K12" s="21"/>
      <c r="L12" s="21"/>
      <c r="M12" s="22"/>
    </row>
    <row r="13" spans="1:13" ht="20.100000000000001" customHeight="1" x14ac:dyDescent="0.25">
      <c r="A13" s="15"/>
      <c r="B13" s="1" t="s">
        <v>10</v>
      </c>
      <c r="C13" s="20" t="s">
        <v>250</v>
      </c>
      <c r="D13" s="21"/>
      <c r="E13" s="21"/>
      <c r="F13" s="21"/>
      <c r="G13" s="22"/>
      <c r="H13" s="1" t="s">
        <v>68</v>
      </c>
      <c r="I13" s="1"/>
      <c r="J13" s="1">
        <f>K13*4+L13*9+M13*4</f>
        <v>770.4</v>
      </c>
      <c r="K13" s="1">
        <v>32.700000000000003</v>
      </c>
      <c r="L13" s="1">
        <v>26.8</v>
      </c>
      <c r="M13" s="1">
        <v>99.6</v>
      </c>
    </row>
    <row r="14" spans="1:13" ht="20.100000000000001" customHeight="1" x14ac:dyDescent="0.25">
      <c r="A14" s="3">
        <f>A11+1</f>
        <v>45071</v>
      </c>
      <c r="B14" s="1" t="s">
        <v>11</v>
      </c>
      <c r="C14" s="1" t="s">
        <v>21</v>
      </c>
      <c r="D14" s="1" t="s">
        <v>80</v>
      </c>
      <c r="E14" s="1" t="s">
        <v>114</v>
      </c>
      <c r="F14" s="1" t="s">
        <v>99</v>
      </c>
      <c r="G14" s="1" t="s">
        <v>55</v>
      </c>
      <c r="H14" s="1" t="s">
        <v>73</v>
      </c>
      <c r="I14" s="1"/>
      <c r="J14" s="1">
        <f>K14*4+L14*9+M14*4</f>
        <v>844.3</v>
      </c>
      <c r="K14" s="1">
        <v>27.6</v>
      </c>
      <c r="L14" s="1">
        <v>25.9</v>
      </c>
      <c r="M14" s="1">
        <v>125.2</v>
      </c>
    </row>
    <row r="15" spans="1:13" ht="20.100000000000001" customHeight="1" x14ac:dyDescent="0.25">
      <c r="A15" s="14">
        <f>A12+1</f>
        <v>45072</v>
      </c>
      <c r="B15" s="1" t="s">
        <v>9</v>
      </c>
      <c r="C15" s="13" t="s">
        <v>50</v>
      </c>
      <c r="D15" s="13"/>
      <c r="E15" s="13"/>
      <c r="F15" s="13"/>
      <c r="G15" s="13"/>
      <c r="H15" s="13"/>
      <c r="I15" s="13"/>
      <c r="J15" s="20"/>
      <c r="K15" s="21"/>
      <c r="L15" s="21"/>
      <c r="M15" s="22"/>
    </row>
    <row r="16" spans="1:13" ht="20.100000000000001" customHeight="1" x14ac:dyDescent="0.25">
      <c r="A16" s="15"/>
      <c r="B16" s="1" t="s">
        <v>10</v>
      </c>
      <c r="C16" s="1" t="s">
        <v>28</v>
      </c>
      <c r="D16" s="7" t="s">
        <v>172</v>
      </c>
      <c r="E16" s="1" t="s">
        <v>173</v>
      </c>
      <c r="F16" s="1" t="s">
        <v>174</v>
      </c>
      <c r="G16" s="1" t="s">
        <v>16</v>
      </c>
      <c r="H16" s="1" t="s">
        <v>175</v>
      </c>
      <c r="I16" s="6" t="s">
        <v>109</v>
      </c>
      <c r="J16" s="1">
        <f>K16*4+L16*9+M16*4</f>
        <v>861.5</v>
      </c>
      <c r="K16" s="1">
        <v>29.7</v>
      </c>
      <c r="L16" s="1">
        <v>21.9</v>
      </c>
      <c r="M16" s="1">
        <v>136.4</v>
      </c>
    </row>
    <row r="17" spans="1:13" ht="20.100000000000001" customHeight="1" x14ac:dyDescent="0.25">
      <c r="A17" s="3">
        <f>A14+1</f>
        <v>45072</v>
      </c>
      <c r="B17" s="1" t="s">
        <v>11</v>
      </c>
      <c r="C17" s="1" t="s">
        <v>21</v>
      </c>
      <c r="D17" s="1" t="s">
        <v>234</v>
      </c>
      <c r="E17" s="1" t="s">
        <v>100</v>
      </c>
      <c r="F17" s="1" t="s">
        <v>90</v>
      </c>
      <c r="G17" s="1" t="s">
        <v>53</v>
      </c>
      <c r="H17" s="1" t="s">
        <v>74</v>
      </c>
      <c r="I17" s="1"/>
      <c r="J17" s="1">
        <f>K17*4+L17*9+M17*4</f>
        <v>828</v>
      </c>
      <c r="K17" s="1">
        <v>28.5</v>
      </c>
      <c r="L17" s="1">
        <v>23.2</v>
      </c>
      <c r="M17" s="1">
        <v>126.3</v>
      </c>
    </row>
    <row r="18" spans="1:13" ht="20.100000000000001" customHeight="1" x14ac:dyDescent="0.25">
      <c r="A18" s="14">
        <f>A15+1</f>
        <v>45073</v>
      </c>
      <c r="B18" s="1" t="s">
        <v>9</v>
      </c>
      <c r="C18" s="13" t="s">
        <v>122</v>
      </c>
      <c r="D18" s="13"/>
      <c r="E18" s="13"/>
      <c r="F18" s="13"/>
      <c r="G18" s="13"/>
      <c r="H18" s="13"/>
      <c r="I18" s="13"/>
      <c r="J18" s="20"/>
      <c r="K18" s="21"/>
      <c r="L18" s="21"/>
      <c r="M18" s="22"/>
    </row>
    <row r="19" spans="1:13" ht="20.100000000000001" customHeight="1" x14ac:dyDescent="0.25">
      <c r="A19" s="16"/>
      <c r="B19" s="5" t="s">
        <v>10</v>
      </c>
      <c r="C19" s="1" t="s">
        <v>21</v>
      </c>
      <c r="D19" s="1" t="s">
        <v>226</v>
      </c>
      <c r="E19" s="1" t="s">
        <v>101</v>
      </c>
      <c r="F19" s="1" t="s">
        <v>83</v>
      </c>
      <c r="G19" s="1" t="s">
        <v>20</v>
      </c>
      <c r="H19" s="7" t="s">
        <v>75</v>
      </c>
      <c r="I19" s="1"/>
      <c r="J19" s="1">
        <f>K19*4+L19*9+M19*4</f>
        <v>873</v>
      </c>
      <c r="K19" s="1">
        <v>31.2</v>
      </c>
      <c r="L19" s="1">
        <v>24.2</v>
      </c>
      <c r="M19" s="1">
        <v>132.6</v>
      </c>
    </row>
    <row r="20" spans="1:13" ht="20.100000000000001" customHeight="1" x14ac:dyDescent="0.25">
      <c r="A20" s="3">
        <f>A17+1</f>
        <v>45073</v>
      </c>
      <c r="B20" s="1" t="s">
        <v>11</v>
      </c>
      <c r="C20" s="20" t="s">
        <v>251</v>
      </c>
      <c r="D20" s="21"/>
      <c r="E20" s="21"/>
      <c r="F20" s="21"/>
      <c r="G20" s="22"/>
      <c r="H20" s="1" t="s">
        <v>252</v>
      </c>
      <c r="I20" s="1"/>
      <c r="J20" s="1">
        <f>K20*4+L20*9+M20*4</f>
        <v>770.6</v>
      </c>
      <c r="K20" s="1">
        <v>25.3</v>
      </c>
      <c r="L20" s="1">
        <v>26.6</v>
      </c>
      <c r="M20" s="1">
        <v>107.5</v>
      </c>
    </row>
    <row r="21" spans="1:13" ht="20.100000000000001" customHeight="1" x14ac:dyDescent="0.25">
      <c r="A21" s="15">
        <f>A18+1</f>
        <v>45074</v>
      </c>
      <c r="B21" s="4" t="s">
        <v>9</v>
      </c>
      <c r="C21" s="13" t="s">
        <v>123</v>
      </c>
      <c r="D21" s="13"/>
      <c r="E21" s="13"/>
      <c r="F21" s="13"/>
      <c r="G21" s="13"/>
      <c r="H21" s="13"/>
      <c r="I21" s="13"/>
      <c r="J21" s="20"/>
      <c r="K21" s="21"/>
      <c r="L21" s="21"/>
      <c r="M21" s="22"/>
    </row>
    <row r="22" spans="1:13" ht="20.100000000000001" customHeight="1" x14ac:dyDescent="0.25">
      <c r="A22" s="16"/>
      <c r="B22" s="1" t="s">
        <v>10</v>
      </c>
      <c r="C22" s="1" t="s">
        <v>21</v>
      </c>
      <c r="D22" s="1" t="s">
        <v>227</v>
      </c>
      <c r="E22" s="1" t="s">
        <v>102</v>
      </c>
      <c r="F22" s="1" t="s">
        <v>99</v>
      </c>
      <c r="G22" s="1" t="s">
        <v>16</v>
      </c>
      <c r="H22" s="1" t="s">
        <v>61</v>
      </c>
      <c r="I22" s="1"/>
      <c r="J22" s="1">
        <f>K22*4+L22*9+M22*4</f>
        <v>801</v>
      </c>
      <c r="K22" s="1">
        <v>28.5</v>
      </c>
      <c r="L22" s="1">
        <v>23</v>
      </c>
      <c r="M22" s="1">
        <v>120</v>
      </c>
    </row>
    <row r="23" spans="1:13" ht="20.100000000000001" customHeight="1" x14ac:dyDescent="0.25">
      <c r="A23" s="3">
        <f>A20+1</f>
        <v>45074</v>
      </c>
      <c r="B23" s="1" t="s">
        <v>11</v>
      </c>
      <c r="C23" s="1" t="s">
        <v>21</v>
      </c>
      <c r="D23" s="7" t="s">
        <v>81</v>
      </c>
      <c r="E23" s="7" t="s">
        <v>103</v>
      </c>
      <c r="F23" s="1" t="s">
        <v>86</v>
      </c>
      <c r="G23" s="1" t="s">
        <v>53</v>
      </c>
      <c r="H23" s="1" t="s">
        <v>76</v>
      </c>
      <c r="I23" s="1"/>
      <c r="J23" s="1">
        <f>K23*4+L23*9+M23*4</f>
        <v>815.9</v>
      </c>
      <c r="K23" s="1">
        <v>26.7</v>
      </c>
      <c r="L23" s="1">
        <v>24.3</v>
      </c>
      <c r="M23" s="1">
        <v>122.6</v>
      </c>
    </row>
  </sheetData>
  <mergeCells count="25">
    <mergeCell ref="A21:A22"/>
    <mergeCell ref="C21:I21"/>
    <mergeCell ref="J21:M21"/>
    <mergeCell ref="C13:G13"/>
    <mergeCell ref="C20:G20"/>
    <mergeCell ref="A18:A19"/>
    <mergeCell ref="C18:I18"/>
    <mergeCell ref="J18:M18"/>
    <mergeCell ref="C15:I15"/>
    <mergeCell ref="J15:M15"/>
    <mergeCell ref="A1:M1"/>
    <mergeCell ref="E2:G2"/>
    <mergeCell ref="A3:A4"/>
    <mergeCell ref="C3:I3"/>
    <mergeCell ref="J3:M3"/>
    <mergeCell ref="A6:A7"/>
    <mergeCell ref="C6:I6"/>
    <mergeCell ref="J6:M6"/>
    <mergeCell ref="A15:A16"/>
    <mergeCell ref="A9:A10"/>
    <mergeCell ref="C9:I9"/>
    <mergeCell ref="J9:M9"/>
    <mergeCell ref="C12:I12"/>
    <mergeCell ref="J12:M12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J6" sqref="J6:M6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3" t="s">
        <v>13</v>
      </c>
      <c r="F2" s="13"/>
      <c r="G2" s="13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45075</v>
      </c>
      <c r="B3" s="1" t="s">
        <v>9</v>
      </c>
      <c r="C3" s="13" t="s">
        <v>42</v>
      </c>
      <c r="D3" s="13"/>
      <c r="E3" s="13"/>
      <c r="F3" s="13"/>
      <c r="G3" s="13"/>
      <c r="H3" s="13"/>
      <c r="I3" s="13"/>
      <c r="J3" s="20"/>
      <c r="K3" s="21"/>
      <c r="L3" s="21"/>
      <c r="M3" s="22"/>
    </row>
    <row r="4" spans="1:13" ht="20.100000000000001" customHeight="1" x14ac:dyDescent="0.25">
      <c r="A4" s="16"/>
      <c r="B4" s="1" t="s">
        <v>10</v>
      </c>
      <c r="C4" s="1" t="s">
        <v>21</v>
      </c>
      <c r="D4" s="1" t="s">
        <v>176</v>
      </c>
      <c r="E4" s="1" t="s">
        <v>177</v>
      </c>
      <c r="F4" s="1" t="s">
        <v>178</v>
      </c>
      <c r="G4" s="1" t="s">
        <v>17</v>
      </c>
      <c r="H4" s="1" t="s">
        <v>179</v>
      </c>
      <c r="I4" s="1" t="s">
        <v>107</v>
      </c>
      <c r="J4" s="1">
        <f>K4*4+L4*9+M4*4</f>
        <v>876</v>
      </c>
      <c r="K4" s="1">
        <v>31.6</v>
      </c>
      <c r="L4" s="1">
        <v>24.8</v>
      </c>
      <c r="M4" s="1">
        <v>131.6</v>
      </c>
    </row>
    <row r="5" spans="1:13" ht="20.100000000000001" customHeight="1" x14ac:dyDescent="0.25">
      <c r="A5" s="3">
        <f>A3</f>
        <v>45075</v>
      </c>
      <c r="B5" s="1" t="s">
        <v>11</v>
      </c>
      <c r="C5" s="1" t="s">
        <v>21</v>
      </c>
      <c r="D5" s="1" t="s">
        <v>238</v>
      </c>
      <c r="E5" s="1" t="s">
        <v>93</v>
      </c>
      <c r="F5" s="1" t="s">
        <v>83</v>
      </c>
      <c r="G5" s="1" t="s">
        <v>54</v>
      </c>
      <c r="H5" s="1" t="s">
        <v>61</v>
      </c>
      <c r="I5" s="1"/>
      <c r="J5" s="1">
        <f>K5*4+L5*9+M5*4</f>
        <v>831.3</v>
      </c>
      <c r="K5" s="1">
        <v>30.6</v>
      </c>
      <c r="L5" s="1">
        <v>25.3</v>
      </c>
      <c r="M5" s="1">
        <v>120.3</v>
      </c>
    </row>
    <row r="6" spans="1:13" ht="20.100000000000001" customHeight="1" x14ac:dyDescent="0.25">
      <c r="A6" s="14">
        <f>A3+1</f>
        <v>45076</v>
      </c>
      <c r="B6" s="1" t="s">
        <v>9</v>
      </c>
      <c r="C6" s="13" t="s">
        <v>43</v>
      </c>
      <c r="D6" s="13"/>
      <c r="E6" s="13"/>
      <c r="F6" s="13"/>
      <c r="G6" s="13"/>
      <c r="H6" s="13"/>
      <c r="I6" s="13"/>
      <c r="J6" s="20"/>
      <c r="K6" s="21"/>
      <c r="L6" s="21"/>
      <c r="M6" s="22"/>
    </row>
    <row r="7" spans="1:13" ht="20.100000000000001" customHeight="1" x14ac:dyDescent="0.25">
      <c r="A7" s="16"/>
      <c r="B7" s="1" t="s">
        <v>10</v>
      </c>
      <c r="C7" s="1" t="s">
        <v>31</v>
      </c>
      <c r="D7" s="1" t="s">
        <v>86</v>
      </c>
      <c r="E7" s="1" t="s">
        <v>180</v>
      </c>
      <c r="F7" s="1" t="s">
        <v>181</v>
      </c>
      <c r="G7" s="1" t="s">
        <v>30</v>
      </c>
      <c r="H7" s="1" t="s">
        <v>182</v>
      </c>
      <c r="I7" s="12" t="s">
        <v>263</v>
      </c>
      <c r="J7" s="1">
        <f>K7*4+L7*9+M7*4</f>
        <v>892.89999999999986</v>
      </c>
      <c r="K7" s="1">
        <v>29.7</v>
      </c>
      <c r="L7" s="1">
        <v>25.7</v>
      </c>
      <c r="M7" s="1">
        <v>135.69999999999999</v>
      </c>
    </row>
    <row r="8" spans="1:13" ht="20.100000000000001" customHeight="1" x14ac:dyDescent="0.25">
      <c r="A8" s="3">
        <f>A5+1</f>
        <v>45076</v>
      </c>
      <c r="B8" s="1" t="s">
        <v>11</v>
      </c>
      <c r="C8" s="1" t="s">
        <v>21</v>
      </c>
      <c r="D8" s="1" t="s">
        <v>235</v>
      </c>
      <c r="E8" s="1" t="s">
        <v>94</v>
      </c>
      <c r="F8" s="6" t="s">
        <v>81</v>
      </c>
      <c r="G8" s="1" t="s">
        <v>23</v>
      </c>
      <c r="H8" s="1" t="s">
        <v>220</v>
      </c>
      <c r="I8" s="1"/>
      <c r="J8" s="1">
        <f>K8*4+L8*9+M8*4</f>
        <v>869.7</v>
      </c>
      <c r="K8" s="1">
        <v>31.8</v>
      </c>
      <c r="L8" s="1">
        <v>24.9</v>
      </c>
      <c r="M8" s="1">
        <v>129.6</v>
      </c>
    </row>
    <row r="9" spans="1:13" ht="20.100000000000001" customHeight="1" x14ac:dyDescent="0.25">
      <c r="A9" s="14">
        <f>A6+1</f>
        <v>45077</v>
      </c>
      <c r="B9" s="1" t="s">
        <v>9</v>
      </c>
      <c r="C9" s="13" t="s">
        <v>124</v>
      </c>
      <c r="D9" s="13"/>
      <c r="E9" s="13"/>
      <c r="F9" s="13"/>
      <c r="G9" s="13"/>
      <c r="H9" s="13"/>
      <c r="I9" s="13"/>
      <c r="J9" s="20"/>
      <c r="K9" s="21"/>
      <c r="L9" s="21"/>
      <c r="M9" s="22"/>
    </row>
    <row r="10" spans="1:13" ht="20.100000000000001" customHeight="1" x14ac:dyDescent="0.25">
      <c r="A10" s="16"/>
      <c r="B10" s="1" t="s">
        <v>10</v>
      </c>
      <c r="C10" s="1" t="s">
        <v>21</v>
      </c>
      <c r="D10" s="1" t="s">
        <v>100</v>
      </c>
      <c r="E10" s="1" t="s">
        <v>183</v>
      </c>
      <c r="F10" s="1" t="s">
        <v>237</v>
      </c>
      <c r="G10" s="1" t="s">
        <v>184</v>
      </c>
      <c r="H10" s="1" t="s">
        <v>185</v>
      </c>
      <c r="I10" s="1" t="s">
        <v>29</v>
      </c>
      <c r="J10" s="1">
        <f>K10*4+L10*9+M10*4</f>
        <v>856.1</v>
      </c>
      <c r="K10" s="1">
        <v>28.5</v>
      </c>
      <c r="L10" s="1">
        <v>24.9</v>
      </c>
      <c r="M10" s="1">
        <v>129.5</v>
      </c>
    </row>
    <row r="11" spans="1:13" ht="20.100000000000001" customHeight="1" x14ac:dyDescent="0.25">
      <c r="A11" s="3">
        <f>A8+1</f>
        <v>45077</v>
      </c>
      <c r="B11" s="1" t="s">
        <v>11</v>
      </c>
      <c r="C11" s="1" t="s">
        <v>21</v>
      </c>
      <c r="D11" s="1" t="s">
        <v>112</v>
      </c>
      <c r="E11" s="1" t="s">
        <v>236</v>
      </c>
      <c r="F11" s="7" t="s">
        <v>77</v>
      </c>
      <c r="G11" s="1" t="s">
        <v>55</v>
      </c>
      <c r="H11" s="1" t="s">
        <v>60</v>
      </c>
      <c r="I11" s="1"/>
      <c r="J11" s="1">
        <f>K11*4+L11*9+M11*4</f>
        <v>881.7</v>
      </c>
      <c r="K11" s="1">
        <v>31</v>
      </c>
      <c r="L11" s="1">
        <v>25.3</v>
      </c>
      <c r="M11" s="1">
        <v>132.5</v>
      </c>
    </row>
  </sheetData>
  <mergeCells count="11"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5-1</vt:lpstr>
      <vt:lpstr>5-2</vt:lpstr>
      <vt:lpstr>5-3</vt:lpstr>
      <vt:lpstr>5-4</vt:lpstr>
      <vt:lpstr>5-5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2023-04-19T10:19:47Z</cp:lastPrinted>
  <dcterms:created xsi:type="dcterms:W3CDTF">2019-09-11T00:38:30Z</dcterms:created>
  <dcterms:modified xsi:type="dcterms:W3CDTF">2023-04-28T02:22:59Z</dcterms:modified>
</cp:coreProperties>
</file>