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2"/>
  </bookViews>
  <sheets>
    <sheet name="1" sheetId="1" r:id="rId1"/>
    <sheet name="2" sheetId="2" r:id="rId2"/>
    <sheet name="3" sheetId="3" r:id="rId3"/>
    <sheet name="4" sheetId="4" r:id="rId4"/>
  </sheets>
  <definedNames>
    <definedName name="_xlnm._FilterDatabase" localSheetId="0" hidden="1">'1'!$B$1:$B$23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4" l="1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23" i="1"/>
  <c r="J22" i="1"/>
  <c r="J20" i="1"/>
  <c r="J19" i="1"/>
  <c r="J17" i="1"/>
  <c r="J16" i="1"/>
  <c r="J14" i="1"/>
  <c r="J13" i="1"/>
  <c r="J11" i="1"/>
  <c r="J10" i="1"/>
  <c r="J8" i="1"/>
  <c r="J7" i="1"/>
  <c r="J5" i="1"/>
  <c r="J4" i="1"/>
  <c r="A6" i="4"/>
  <c r="A9" i="4" s="1"/>
  <c r="A12" i="4" s="1"/>
  <c r="A15" i="4" s="1"/>
  <c r="A5" i="4"/>
  <c r="A8" i="4" s="1"/>
  <c r="A11" i="4" s="1"/>
  <c r="A14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<sst xmlns="http://schemas.openxmlformats.org/spreadsheetml/2006/main" count="435" uniqueCount="233">
  <si>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</si>
  <si>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</si>
  <si>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</si>
  <si>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</si>
  <si>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</si>
  <si>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</si>
  <si>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</si>
  <si>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</si>
  <si>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</si>
  <si>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</si>
  <si>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</si>
  <si>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</si>
  <si>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</si>
  <si>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</si>
  <si>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112年7-8月份 普門中學早、午、晚菜單 〔葷食〕</t>
    <phoneticPr fontId="1" type="noConversion"/>
  </si>
  <si>
    <t>蔬食日</t>
    <phoneticPr fontId="1" type="noConversion"/>
  </si>
  <si>
    <t>胚芽米飯</t>
  </si>
  <si>
    <t>芋頭燒雞</t>
  </si>
  <si>
    <t>綠咖哩豆包</t>
  </si>
  <si>
    <t>炒 油 菜</t>
  </si>
  <si>
    <t>檸檬愛玉甜湯</t>
  </si>
  <si>
    <t>白米飯</t>
  </si>
  <si>
    <t>筍干燒肉</t>
    <phoneticPr fontId="1" type="noConversion"/>
  </si>
  <si>
    <t>三色黑輪</t>
    <phoneticPr fontId="1" type="noConversion"/>
  </si>
  <si>
    <t>炒青江菜</t>
  </si>
  <si>
    <t>大白菜燉雞</t>
    <phoneticPr fontId="1" type="noConversion"/>
  </si>
  <si>
    <t>醬爆肉片</t>
  </si>
  <si>
    <t>春 捲×1</t>
  </si>
  <si>
    <t>炒 莧 菜</t>
  </si>
  <si>
    <t>紫菜蛋花</t>
  </si>
  <si>
    <t>蜜 汁 雞</t>
    <phoneticPr fontId="1" type="noConversion"/>
  </si>
  <si>
    <t>金菇海帶肉絲</t>
    <phoneticPr fontId="1" type="noConversion"/>
  </si>
  <si>
    <t>炒小白菜</t>
    <phoneticPr fontId="1" type="noConversion"/>
  </si>
  <si>
    <t>酸 辣 湯</t>
    <phoneticPr fontId="1" type="noConversion"/>
  </si>
  <si>
    <t>麥片米飯</t>
  </si>
  <si>
    <t>宮保雞丁</t>
  </si>
  <si>
    <t>紅蘿蔔炒蛋</t>
  </si>
  <si>
    <t>玉米濃湯</t>
  </si>
  <si>
    <t>蘿蔔燒排骨</t>
    <phoneticPr fontId="1" type="noConversion"/>
  </si>
  <si>
    <t>毛豆拌豆干</t>
    <phoneticPr fontId="1" type="noConversion"/>
  </si>
  <si>
    <t>炒空心菜</t>
  </si>
  <si>
    <t>珍珠紅茶甜湯</t>
    <phoneticPr fontId="1" type="noConversion"/>
  </si>
  <si>
    <t>大滷麵、花枝排×1、黑胡椒毛豆莢</t>
    <phoneticPr fontId="1" type="noConversion"/>
  </si>
  <si>
    <t>起司炒雞丁</t>
    <phoneticPr fontId="1" type="noConversion"/>
  </si>
  <si>
    <t>越式寬粉</t>
    <phoneticPr fontId="1" type="noConversion"/>
  </si>
  <si>
    <t>四神龍骨</t>
    <phoneticPr fontId="1" type="noConversion"/>
  </si>
  <si>
    <t>鹽酥什錦炸物</t>
    <phoneticPr fontId="1" type="noConversion"/>
  </si>
  <si>
    <t>三絲炒蛋</t>
    <phoneticPr fontId="1" type="noConversion"/>
  </si>
  <si>
    <t>香雞排×1</t>
    <phoneticPr fontId="1" type="noConversion"/>
  </si>
  <si>
    <t>三杯米血黑輪</t>
    <phoneticPr fontId="1" type="noConversion"/>
  </si>
  <si>
    <t>糙米飯</t>
  </si>
  <si>
    <t>酸辣燒肉片</t>
  </si>
  <si>
    <t>螞蟻上樹</t>
  </si>
  <si>
    <t>豆皮芥蘭菜</t>
  </si>
  <si>
    <t>味噌魚丸蛋花</t>
  </si>
  <si>
    <t>糖醋魚丁</t>
    <phoneticPr fontId="1" type="noConversion"/>
  </si>
  <si>
    <t>肉燥滷油豆腐</t>
    <phoneticPr fontId="1" type="noConversion"/>
  </si>
  <si>
    <t>炒小白菜</t>
  </si>
  <si>
    <t>蘿蔔大骨</t>
  </si>
  <si>
    <t>照燒雞丁</t>
    <phoneticPr fontId="1" type="noConversion"/>
  </si>
  <si>
    <t>五彩干絲</t>
    <phoneticPr fontId="1" type="noConversion"/>
  </si>
  <si>
    <t>扁蒲龍骨</t>
    <phoneticPr fontId="1" type="noConversion"/>
  </si>
  <si>
    <t>燕麥米飯</t>
  </si>
  <si>
    <t>滷炸雞腿×1</t>
  </si>
  <si>
    <t>洋蔥火腿蛋</t>
  </si>
  <si>
    <t>白菜燒魚丸</t>
    <phoneticPr fontId="1" type="noConversion"/>
  </si>
  <si>
    <t>絲瓜針菇</t>
    <phoneticPr fontId="1" type="noConversion"/>
  </si>
  <si>
    <t>豆包炒蛋</t>
  </si>
  <si>
    <t>椒鹽地瓜洋芋</t>
  </si>
  <si>
    <t>香酥雞肉排×1</t>
  </si>
  <si>
    <t>菜脯炒蛋</t>
  </si>
  <si>
    <t>高麗菜大骨</t>
  </si>
  <si>
    <t>香 菇 雞</t>
  </si>
  <si>
    <t>椒鹽甜不辣</t>
  </si>
  <si>
    <t>炒青花菜</t>
  </si>
  <si>
    <t>酸 辣 湯</t>
  </si>
  <si>
    <t>田園鮮蔬豬柳</t>
  </si>
  <si>
    <t>翡翠豆腐</t>
  </si>
  <si>
    <t>珍珠奶茶甜湯</t>
  </si>
  <si>
    <t>四神龍骨</t>
  </si>
  <si>
    <t>筍 燜 雞</t>
  </si>
  <si>
    <t>滷豆干丁</t>
  </si>
  <si>
    <t>小米飯</t>
  </si>
  <si>
    <t>海帶燒肉</t>
  </si>
  <si>
    <t>三色炒蛋</t>
  </si>
  <si>
    <t>粉粿仙草甜湯</t>
  </si>
  <si>
    <t>三杯魚丁</t>
  </si>
  <si>
    <t>鐵板肉片</t>
  </si>
  <si>
    <t>黃瓜大骨</t>
  </si>
  <si>
    <t>蜜 汁 雞</t>
  </si>
  <si>
    <t>紅蔘青江菜</t>
  </si>
  <si>
    <t>冬瓜香菇龍骨</t>
  </si>
  <si>
    <t>糖醋排骨</t>
  </si>
  <si>
    <t>清燒白卜魚丸</t>
  </si>
  <si>
    <t>扁蒲龍骨</t>
  </si>
  <si>
    <t>蔥爆甜不辣</t>
  </si>
  <si>
    <t>炒高麗菜</t>
  </si>
  <si>
    <t>香菇肉燥</t>
  </si>
  <si>
    <t>柴魚紫菜</t>
  </si>
  <si>
    <t>紅 燒 肉</t>
  </si>
  <si>
    <t>南瓜濃湯</t>
  </si>
  <si>
    <t>沙茶雞丁</t>
  </si>
  <si>
    <t>肉末玉米</t>
  </si>
  <si>
    <t>仙草甜湯</t>
  </si>
  <si>
    <t>絲瓜針菇</t>
  </si>
  <si>
    <t>蠔油燜雞</t>
  </si>
  <si>
    <t>白 菜 滷</t>
  </si>
  <si>
    <t>當歸素羊肉</t>
  </si>
  <si>
    <t>芝麻米飯</t>
  </si>
  <si>
    <t>辣 子 雞</t>
  </si>
  <si>
    <t>滷豆干什錦</t>
  </si>
  <si>
    <t>薑絲小白菜</t>
  </si>
  <si>
    <t>綠豆甜湯</t>
  </si>
  <si>
    <t>紅糟肉片</t>
  </si>
  <si>
    <t>洋蔥炒蛋</t>
  </si>
  <si>
    <t>冬瓜大骨</t>
  </si>
  <si>
    <t>羅勒豬柳</t>
  </si>
  <si>
    <t>沙茶高麗菜</t>
  </si>
  <si>
    <t>味 噌 湯</t>
  </si>
  <si>
    <t>蔥 油 雞</t>
  </si>
  <si>
    <t>酸辣椰菜燴肉片</t>
  </si>
  <si>
    <t>玉米炒蛋</t>
    <phoneticPr fontId="1" type="noConversion"/>
  </si>
  <si>
    <t>馬鈴薯濃湯</t>
    <phoneticPr fontId="1" type="noConversion"/>
  </si>
  <si>
    <t>麻婆豆腐</t>
    <phoneticPr fontId="1" type="noConversion"/>
  </si>
  <si>
    <t>中華豆花</t>
    <phoneticPr fontId="1" type="noConversion"/>
  </si>
  <si>
    <r>
      <t>皮蛋瘦肉粥、麥克雞塊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2、豆沙包×1</t>
    </r>
    <phoneticPr fontId="1" type="noConversion"/>
  </si>
  <si>
    <t>雞肉堡×1</t>
    <phoneticPr fontId="1" type="noConversion"/>
  </si>
  <si>
    <t>義大利肉醬麵、花枝丸×2、紅茶</t>
    <phoneticPr fontId="1" type="noConversion"/>
  </si>
  <si>
    <t>起司蛋堡、伯爵奶茶</t>
    <phoneticPr fontId="1" type="noConversion"/>
  </si>
  <si>
    <t>手工蔥抓餅、豆漿</t>
    <phoneticPr fontId="1" type="noConversion"/>
  </si>
  <si>
    <t>吐司夾蛋、牛奶</t>
    <phoneticPr fontId="1" type="noConversion"/>
  </si>
  <si>
    <t>煎餃、紅茶</t>
    <phoneticPr fontId="1" type="noConversion"/>
  </si>
  <si>
    <t>炒麵、雞肉堡排×1、冬瓜茶</t>
    <phoneticPr fontId="1" type="noConversion"/>
  </si>
  <si>
    <t>手捲、奶茶</t>
    <phoneticPr fontId="1" type="noConversion"/>
  </si>
  <si>
    <t>小籠包、巧克力奶茶</t>
    <phoneticPr fontId="1" type="noConversion"/>
  </si>
  <si>
    <t>玉米蛋堡、阿薩姆奶茶</t>
    <phoneticPr fontId="1" type="noConversion"/>
  </si>
  <si>
    <t>火腿蛋餅、豆漿</t>
    <phoneticPr fontId="1" type="noConversion"/>
  </si>
  <si>
    <t>巧克力吐司、餐包、牛奶</t>
    <phoneticPr fontId="1" type="noConversion"/>
  </si>
  <si>
    <t>羅勒抓餅、紅茶</t>
    <phoneticPr fontId="1" type="noConversion"/>
  </si>
  <si>
    <t>火腿肉鬆吐司、巧克力奶茶</t>
    <phoneticPr fontId="1" type="noConversion"/>
  </si>
  <si>
    <t>起司蛋三明治、錫蘭紅茶</t>
    <phoneticPr fontId="1" type="noConversion"/>
  </si>
  <si>
    <t>饅頭夾蛋、豆漿</t>
    <phoneticPr fontId="1" type="noConversion"/>
  </si>
  <si>
    <t>熱狗蛋餅、紅茶</t>
    <phoneticPr fontId="1" type="noConversion"/>
  </si>
  <si>
    <t>飯糰、豆漿</t>
    <phoneticPr fontId="1" type="noConversion"/>
  </si>
  <si>
    <t>玉米蛋吐司、伯爵奶茶</t>
    <phoneticPr fontId="1" type="noConversion"/>
  </si>
  <si>
    <t>香蕉</t>
    <phoneticPr fontId="1" type="noConversion"/>
  </si>
  <si>
    <t>葡萄</t>
    <phoneticPr fontId="1" type="noConversion"/>
  </si>
  <si>
    <t>小蕃茄</t>
    <phoneticPr fontId="1" type="noConversion"/>
  </si>
  <si>
    <t>荔枝</t>
    <phoneticPr fontId="1" type="noConversion"/>
  </si>
  <si>
    <t>蘋果</t>
    <phoneticPr fontId="1" type="noConversion"/>
  </si>
  <si>
    <t>肉末油丁</t>
    <phoneticPr fontId="1" type="noConversion"/>
  </si>
  <si>
    <t>紫菜蛋花</t>
    <phoneticPr fontId="1" type="noConversion"/>
  </si>
  <si>
    <t>檸檬愛玉甜湯</t>
    <phoneticPr fontId="1" type="noConversion"/>
  </si>
  <si>
    <t>蘿蔔大骨</t>
    <phoneticPr fontId="1" type="noConversion"/>
  </si>
  <si>
    <t>紅蔥肉絲炒麵、鹽酥雞、炒青花菜</t>
    <phoneticPr fontId="1" type="noConversion"/>
  </si>
  <si>
    <t>柴魚蘿蔔</t>
    <phoneticPr fontId="1" type="noConversion"/>
  </si>
  <si>
    <t>紅豆粉圓甜湯</t>
    <phoneticPr fontId="1" type="noConversion"/>
  </si>
  <si>
    <t>肉絲蛋炒飯、綜合滷味、雙色花椰菜</t>
    <phoneticPr fontId="1" type="noConversion"/>
  </si>
  <si>
    <t>味 噌 湯</t>
    <phoneticPr fontId="1" type="noConversion"/>
  </si>
  <si>
    <t>珍珠奶茶甜湯</t>
    <phoneticPr fontId="1" type="noConversion"/>
  </si>
  <si>
    <t>咖 哩 雞</t>
    <phoneticPr fontId="1" type="noConversion"/>
  </si>
  <si>
    <t>打拋豬肉</t>
    <phoneticPr fontId="1" type="noConversion"/>
  </si>
  <si>
    <t>鹽 酥 雞</t>
    <phoneticPr fontId="1" type="noConversion"/>
  </si>
  <si>
    <t>成都子雞</t>
    <phoneticPr fontId="1" type="noConversion"/>
  </si>
  <si>
    <t>咖哩肉片</t>
    <phoneticPr fontId="1" type="noConversion"/>
  </si>
  <si>
    <t>紅 糟 雞</t>
    <phoneticPr fontId="1" type="noConversion"/>
  </si>
  <si>
    <t>羅勒豬柳</t>
    <phoneticPr fontId="1" type="noConversion"/>
  </si>
  <si>
    <t>蔥爆肉片</t>
    <phoneticPr fontId="1" type="noConversion"/>
  </si>
  <si>
    <t>蘿 蔔 湯</t>
    <phoneticPr fontId="1" type="noConversion"/>
  </si>
  <si>
    <t>白 菜 滷</t>
    <phoneticPr fontId="1" type="noConversion"/>
  </si>
  <si>
    <t>泡菜炒年糕</t>
    <phoneticPr fontId="1" type="noConversion"/>
  </si>
  <si>
    <t>客家小炒</t>
    <phoneticPr fontId="1" type="noConversion"/>
  </si>
  <si>
    <t>紅蘿蔔炒蛋</t>
    <phoneticPr fontId="1" type="noConversion"/>
  </si>
  <si>
    <t>玉米大骨</t>
    <phoneticPr fontId="1" type="noConversion"/>
  </si>
  <si>
    <t>滷味小棒天</t>
    <phoneticPr fontId="1" type="noConversion"/>
  </si>
  <si>
    <t>鮮蔬蘿蔔糕</t>
    <phoneticPr fontId="1" type="noConversion"/>
  </si>
  <si>
    <t>沙茶高麗菜</t>
    <phoneticPr fontId="1" type="noConversion"/>
  </si>
  <si>
    <t>鐵板豆芽菜</t>
    <phoneticPr fontId="1" type="noConversion"/>
  </si>
  <si>
    <t>鮑菇小黃瓜</t>
    <phoneticPr fontId="1" type="noConversion"/>
  </si>
  <si>
    <t>火腿玉米</t>
    <phoneticPr fontId="1" type="noConversion"/>
  </si>
  <si>
    <t>培根炒洋芋</t>
    <phoneticPr fontId="1" type="noConversion"/>
  </si>
  <si>
    <t>滷海帶結</t>
    <phoneticPr fontId="1" type="noConversion"/>
  </si>
  <si>
    <t>甘藍炒香腸</t>
    <phoneticPr fontId="1" type="noConversion"/>
  </si>
  <si>
    <t>咖哩花菜</t>
    <phoneticPr fontId="1" type="noConversion"/>
  </si>
  <si>
    <t>義式蕃茄燉豆包</t>
    <phoneticPr fontId="1" type="noConversion"/>
  </si>
  <si>
    <t>鹽酥炸物</t>
    <phoneticPr fontId="1" type="noConversion"/>
  </si>
  <si>
    <t>毛豆炒絞肉</t>
    <phoneticPr fontId="1" type="noConversion"/>
  </si>
  <si>
    <t>黑胡椒毛豆莢</t>
    <phoneticPr fontId="1" type="noConversion"/>
  </si>
  <si>
    <t>油飯、花枝排×1、炒青花菜</t>
    <phoneticPr fontId="1" type="noConversion"/>
  </si>
  <si>
    <t>金瓜冬粉</t>
    <phoneticPr fontId="1" type="noConversion"/>
  </si>
  <si>
    <t>炒豆干片</t>
    <phoneticPr fontId="1" type="noConversion"/>
  </si>
  <si>
    <t>泡菜黃豆芽</t>
    <phoneticPr fontId="1" type="noConversion"/>
  </si>
  <si>
    <t>塔香肉燥冬瓜</t>
    <phoneticPr fontId="1" type="noConversion"/>
  </si>
  <si>
    <t>蜜汁油腐丁</t>
    <phoneticPr fontId="1" type="noConversion"/>
  </si>
  <si>
    <t>肉片炒花菜</t>
    <phoneticPr fontId="1" type="noConversion"/>
  </si>
  <si>
    <t>九塔茄子</t>
    <phoneticPr fontId="1" type="noConversion"/>
  </si>
  <si>
    <t>蕃茄炒蛋</t>
    <phoneticPr fontId="1" type="noConversion"/>
  </si>
  <si>
    <t>小黃瓜香腸</t>
    <phoneticPr fontId="1" type="noConversion"/>
  </si>
  <si>
    <t>三色魚丸</t>
    <phoneticPr fontId="1" type="noConversion"/>
  </si>
  <si>
    <t>豆芽冬粉蔥蛋</t>
    <phoneticPr fontId="1" type="noConversion"/>
  </si>
  <si>
    <t>醬爆肉片</t>
    <phoneticPr fontId="1" type="noConversion"/>
  </si>
  <si>
    <t>絲瓜麵線</t>
    <phoneticPr fontId="1" type="noConversion"/>
  </si>
  <si>
    <t>海芽大骨</t>
    <phoneticPr fontId="1" type="noConversion"/>
  </si>
  <si>
    <t>培根蛋餅、豆漿</t>
    <phoneticPr fontId="1" type="noConversion"/>
  </si>
  <si>
    <t>藍莓厚片、餐包、牛奶</t>
    <phoneticPr fontId="1" type="noConversion"/>
  </si>
  <si>
    <t>煎餃、錫蘭紅茶</t>
    <phoneticPr fontId="1" type="noConversion"/>
  </si>
  <si>
    <t>煎餃、阿薩姆奶茶</t>
    <phoneticPr fontId="1" type="noConversion"/>
  </si>
  <si>
    <t>三色炒蛋</t>
    <phoneticPr fontId="1" type="noConversion"/>
  </si>
  <si>
    <t>芹菜炒豆干</t>
    <phoneticPr fontId="1" type="noConversion"/>
  </si>
  <si>
    <t>麻辣金絲</t>
    <phoneticPr fontId="1" type="noConversion"/>
  </si>
  <si>
    <t>肉末玉米</t>
    <phoneticPr fontId="1" type="noConversion"/>
  </si>
  <si>
    <t>肉燥空心菜</t>
    <phoneticPr fontId="1" type="noConversion"/>
  </si>
  <si>
    <t>炒高麗菜</t>
    <phoneticPr fontId="1" type="noConversion"/>
  </si>
  <si>
    <t>絲瓜蛋花</t>
    <phoneticPr fontId="1" type="noConversion"/>
  </si>
  <si>
    <t>薑絲冬瓜</t>
    <phoneticPr fontId="1" type="noConversion"/>
  </si>
  <si>
    <t>筍干車輪海結</t>
    <phoneticPr fontId="1" type="noConversion"/>
  </si>
  <si>
    <t>香酥豬柳</t>
    <phoneticPr fontId="1" type="noConversion"/>
  </si>
  <si>
    <t>椒鹽地瓜洋芋</t>
    <phoneticPr fontId="1" type="noConversion"/>
  </si>
  <si>
    <t>西谷米冬瓜露甜湯</t>
    <phoneticPr fontId="1" type="noConversion"/>
  </si>
  <si>
    <t>咖哩綜合蔬菜</t>
    <phoneticPr fontId="1" type="noConversion"/>
  </si>
  <si>
    <t>丁香花生豆干</t>
    <phoneticPr fontId="1" type="noConversion"/>
  </si>
  <si>
    <t>綠豆仁粉條甜湯</t>
    <phoneticPr fontId="1" type="noConversion"/>
  </si>
  <si>
    <t>螞蟻上樹</t>
    <phoneticPr fontId="1" type="noConversion"/>
  </si>
  <si>
    <t>炸醬麵、水煎包×1、炒油菜</t>
    <phoneticPr fontId="1" type="noConversion"/>
  </si>
  <si>
    <t>鐵板豆腐</t>
    <phoneticPr fontId="1" type="noConversion"/>
  </si>
  <si>
    <t>香酥魚排×1</t>
    <phoneticPr fontId="1" type="noConversion"/>
  </si>
  <si>
    <t>肉絲蛋炒飯、鹽酥拼盤、彩椒豆芽菜、滷大油腐×1</t>
    <phoneticPr fontId="1" type="noConversion"/>
  </si>
  <si>
    <t>飯糰、紅茶豆漿</t>
    <phoneticPr fontId="1" type="noConversion"/>
  </si>
  <si>
    <t>培根高麗菜</t>
    <phoneticPr fontId="1" type="noConversion"/>
  </si>
  <si>
    <t>煎餃、巧克力奶茶</t>
    <phoneticPr fontId="1" type="noConversion"/>
  </si>
  <si>
    <t>仙草甜湯</t>
    <phoneticPr fontId="1" type="noConversion"/>
  </si>
  <si>
    <t>咖哩豬肉燴飯、滷蛋×1、鐵板豆芽菜</t>
    <phoneticPr fontId="1" type="noConversion"/>
  </si>
  <si>
    <t>黃耆鮮菇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</si>
</sst>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8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J4" sqref="J4:M4"/>
    </sheetView>
  </sheetViews>
  <sheetFormatPr defaultColWidth="9" defaultRowHeight="16.5" x14ac:dyDescent="0.25"/>
  <cols>
    <col min="1" max="1" width="8.625" style="3" customWidth="1"/>
    <col min="2" max="2" width="5.5" style="3" customWidth="1"/>
    <col min="3" max="3" width="10.25" style="3" customWidth="1"/>
    <col min="4" max="8" width="13.5" style="3" customWidth="1"/>
    <col min="9" max="9" width="9.12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20" t="s">
        <v>13</v>
      </c>
      <c r="F2" s="20"/>
      <c r="G2" s="20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6">
        <v>45124</v>
      </c>
      <c r="B3" s="2" t="s">
        <v>9</v>
      </c>
      <c r="C3" s="20" t="s">
        <v>128</v>
      </c>
      <c r="D3" s="20"/>
      <c r="E3" s="20"/>
      <c r="F3" s="20"/>
      <c r="G3" s="20"/>
      <c r="H3" s="20"/>
      <c r="I3" s="20"/>
      <c r="J3" s="23"/>
      <c r="K3" s="24"/>
      <c r="L3" s="24"/>
      <c r="M3" s="25"/>
    </row>
    <row r="4" spans="1:13" ht="20.100000000000001" customHeight="1" x14ac:dyDescent="0.25">
      <c r="A4" s="1" t="s">
        <v>15</v>
      </c>
      <c r="B4" s="2" t="s">
        <v>10</v>
      </c>
      <c r="C4" s="2" t="s">
        <v>21</v>
      </c>
      <c r="D4" s="2" t="s">
        <v>67</v>
      </c>
      <c r="E4" s="9" t="s">
        <v>68</v>
      </c>
      <c r="F4" s="2" t="s">
        <v>44</v>
      </c>
      <c r="G4" s="2" t="s">
        <v>24</v>
      </c>
      <c r="H4" s="9" t="s">
        <v>78</v>
      </c>
      <c r="I4" s="2" t="s">
        <v>145</v>
      </c>
      <c r="J4" s="2">
        <f>K4*4+L4*9+M4*4</f>
        <v>1007.9</v>
      </c>
      <c r="K4" s="2">
        <v>25.2</v>
      </c>
      <c r="L4" s="2">
        <v>26.3</v>
      </c>
      <c r="M4" s="2">
        <v>167.6</v>
      </c>
    </row>
    <row r="5" spans="1:13" ht="20.100000000000001" customHeight="1" x14ac:dyDescent="0.25">
      <c r="A5" s="4">
        <f>A3</f>
        <v>45124</v>
      </c>
      <c r="B5" s="2" t="s">
        <v>11</v>
      </c>
      <c r="C5" s="2" t="s">
        <v>21</v>
      </c>
      <c r="D5" s="9" t="s">
        <v>69</v>
      </c>
      <c r="E5" s="2" t="s">
        <v>70</v>
      </c>
      <c r="F5" s="15" t="s">
        <v>49</v>
      </c>
      <c r="G5" s="2" t="s">
        <v>57</v>
      </c>
      <c r="H5" s="2" t="s">
        <v>71</v>
      </c>
      <c r="I5" s="2"/>
      <c r="J5" s="2">
        <f>K5*4+L5*9+M5*4</f>
        <v>883.2</v>
      </c>
      <c r="K5" s="2">
        <v>31.5</v>
      </c>
      <c r="L5" s="2">
        <v>28</v>
      </c>
      <c r="M5" s="2">
        <v>126.3</v>
      </c>
    </row>
    <row r="6" spans="1:13" ht="20.100000000000001" customHeight="1" x14ac:dyDescent="0.25">
      <c r="A6" s="21">
        <f>A3+1</f>
        <v>45125</v>
      </c>
      <c r="B6" s="2" t="s">
        <v>9</v>
      </c>
      <c r="C6" s="20" t="s">
        <v>129</v>
      </c>
      <c r="D6" s="20"/>
      <c r="E6" s="20"/>
      <c r="F6" s="20"/>
      <c r="G6" s="20"/>
      <c r="H6" s="20"/>
      <c r="I6" s="20"/>
      <c r="J6" s="23"/>
      <c r="K6" s="24"/>
      <c r="L6" s="24"/>
      <c r="M6" s="25"/>
    </row>
    <row r="7" spans="1:13" ht="20.100000000000001" customHeight="1" x14ac:dyDescent="0.25">
      <c r="A7" s="22"/>
      <c r="B7" s="2" t="s">
        <v>10</v>
      </c>
      <c r="C7" s="2" t="s">
        <v>16</v>
      </c>
      <c r="D7" s="2" t="s">
        <v>72</v>
      </c>
      <c r="E7" s="2" t="s">
        <v>73</v>
      </c>
      <c r="F7" s="10" t="s">
        <v>222</v>
      </c>
      <c r="G7" s="2" t="s">
        <v>74</v>
      </c>
      <c r="H7" s="2" t="s">
        <v>75</v>
      </c>
      <c r="I7" s="2"/>
      <c r="J7" s="2">
        <f>K7*4+L7*9+M7*4</f>
        <v>849.5</v>
      </c>
      <c r="K7" s="2">
        <v>33.9</v>
      </c>
      <c r="L7" s="2">
        <v>25.9</v>
      </c>
      <c r="M7" s="2">
        <v>120.2</v>
      </c>
    </row>
    <row r="8" spans="1:13" ht="20.100000000000001" customHeight="1" x14ac:dyDescent="0.25">
      <c r="A8" s="4">
        <f>A5+1</f>
        <v>45125</v>
      </c>
      <c r="B8" s="2" t="s">
        <v>11</v>
      </c>
      <c r="C8" s="2" t="s">
        <v>21</v>
      </c>
      <c r="D8" s="9" t="s">
        <v>76</v>
      </c>
      <c r="E8" s="2" t="s">
        <v>77</v>
      </c>
      <c r="F8" s="2" t="s">
        <v>180</v>
      </c>
      <c r="G8" s="2" t="s">
        <v>40</v>
      </c>
      <c r="H8" s="9" t="s">
        <v>78</v>
      </c>
      <c r="I8" s="2"/>
      <c r="J8" s="2">
        <f>K8*4+L8*9+M8*4</f>
        <v>994.80000000000007</v>
      </c>
      <c r="K8" s="2">
        <v>33.5</v>
      </c>
      <c r="L8" s="2">
        <v>24.8</v>
      </c>
      <c r="M8" s="2">
        <v>159.4</v>
      </c>
    </row>
    <row r="9" spans="1:13" ht="20.100000000000001" customHeight="1" x14ac:dyDescent="0.25">
      <c r="A9" s="21">
        <f>A6+1</f>
        <v>45126</v>
      </c>
      <c r="B9" s="2" t="s">
        <v>9</v>
      </c>
      <c r="C9" s="20" t="s">
        <v>130</v>
      </c>
      <c r="D9" s="20"/>
      <c r="E9" s="20"/>
      <c r="F9" s="20"/>
      <c r="G9" s="20"/>
      <c r="H9" s="20"/>
      <c r="I9" s="20"/>
      <c r="J9" s="23"/>
      <c r="K9" s="24"/>
      <c r="L9" s="24"/>
      <c r="M9" s="25"/>
    </row>
    <row r="10" spans="1:13" ht="20.100000000000001" customHeight="1" x14ac:dyDescent="0.25">
      <c r="A10" s="22"/>
      <c r="B10" s="2" t="s">
        <v>10</v>
      </c>
      <c r="C10" s="23" t="s">
        <v>223</v>
      </c>
      <c r="D10" s="24"/>
      <c r="E10" s="24"/>
      <c r="F10" s="24"/>
      <c r="G10" s="25"/>
      <c r="H10" s="2" t="s">
        <v>79</v>
      </c>
      <c r="I10" s="2" t="s">
        <v>146</v>
      </c>
      <c r="J10" s="2">
        <f>K10*4+L10*9+M10*4</f>
        <v>883.3</v>
      </c>
      <c r="K10" s="2">
        <v>32.299999999999997</v>
      </c>
      <c r="L10" s="2">
        <v>24.9</v>
      </c>
      <c r="M10" s="2">
        <v>132.5</v>
      </c>
    </row>
    <row r="11" spans="1:13" ht="20.100000000000001" customHeight="1" x14ac:dyDescent="0.25">
      <c r="A11" s="4">
        <f>A8+1</f>
        <v>45126</v>
      </c>
      <c r="B11" s="2" t="s">
        <v>11</v>
      </c>
      <c r="C11" s="2" t="s">
        <v>21</v>
      </c>
      <c r="D11" s="2" t="s">
        <v>80</v>
      </c>
      <c r="E11" s="2" t="s">
        <v>81</v>
      </c>
      <c r="F11" s="2" t="s">
        <v>185</v>
      </c>
      <c r="G11" s="2" t="s">
        <v>24</v>
      </c>
      <c r="H11" s="2" t="s">
        <v>37</v>
      </c>
      <c r="I11" s="2"/>
      <c r="J11" s="2">
        <f>K11*4+L11*9+M11*4</f>
        <v>851</v>
      </c>
      <c r="K11" s="2">
        <v>33</v>
      </c>
      <c r="L11" s="2">
        <v>25.4</v>
      </c>
      <c r="M11" s="2">
        <v>122.6</v>
      </c>
    </row>
    <row r="12" spans="1:13" ht="19.5" customHeight="1" x14ac:dyDescent="0.25">
      <c r="A12" s="21">
        <f>A9+1</f>
        <v>45127</v>
      </c>
      <c r="B12" s="2" t="s">
        <v>9</v>
      </c>
      <c r="C12" s="20" t="s">
        <v>131</v>
      </c>
      <c r="D12" s="20"/>
      <c r="E12" s="20"/>
      <c r="F12" s="20"/>
      <c r="G12" s="20"/>
      <c r="H12" s="20"/>
      <c r="I12" s="20"/>
      <c r="J12" s="23"/>
      <c r="K12" s="24"/>
      <c r="L12" s="24"/>
      <c r="M12" s="25"/>
    </row>
    <row r="13" spans="1:13" ht="20.100000000000001" customHeight="1" x14ac:dyDescent="0.25">
      <c r="A13" s="29"/>
      <c r="B13" s="2" t="s">
        <v>10</v>
      </c>
      <c r="C13" s="2" t="s">
        <v>82</v>
      </c>
      <c r="D13" s="2" t="s">
        <v>83</v>
      </c>
      <c r="E13" s="2" t="s">
        <v>84</v>
      </c>
      <c r="F13" s="2" t="s">
        <v>170</v>
      </c>
      <c r="G13" s="2" t="s">
        <v>19</v>
      </c>
      <c r="H13" s="9" t="s">
        <v>85</v>
      </c>
      <c r="I13" s="2"/>
      <c r="J13" s="2">
        <f t="shared" ref="J13:J14" si="0">K13*4+L13*9+M13*4</f>
        <v>926.19999999999993</v>
      </c>
      <c r="K13" s="2">
        <v>34.1</v>
      </c>
      <c r="L13" s="2">
        <v>25</v>
      </c>
      <c r="M13" s="2">
        <v>141.19999999999999</v>
      </c>
    </row>
    <row r="14" spans="1:13" ht="20.100000000000001" customHeight="1" x14ac:dyDescent="0.25">
      <c r="A14" s="4">
        <f>A11+1</f>
        <v>45127</v>
      </c>
      <c r="B14" s="2" t="s">
        <v>11</v>
      </c>
      <c r="C14" s="2" t="s">
        <v>21</v>
      </c>
      <c r="D14" s="2" t="s">
        <v>86</v>
      </c>
      <c r="E14" s="2" t="s">
        <v>87</v>
      </c>
      <c r="F14" s="2" t="s">
        <v>183</v>
      </c>
      <c r="G14" s="2" t="s">
        <v>57</v>
      </c>
      <c r="H14" s="2" t="s">
        <v>88</v>
      </c>
      <c r="I14" s="2"/>
      <c r="J14" s="2">
        <f t="shared" si="0"/>
        <v>803.8</v>
      </c>
      <c r="K14" s="2">
        <v>30.7</v>
      </c>
      <c r="L14" s="2">
        <v>23.8</v>
      </c>
      <c r="M14" s="2">
        <v>116.7</v>
      </c>
    </row>
    <row r="15" spans="1:13" ht="20.100000000000001" customHeight="1" x14ac:dyDescent="0.25">
      <c r="A15" s="21">
        <f>A12+1</f>
        <v>45128</v>
      </c>
      <c r="B15" s="2" t="s">
        <v>9</v>
      </c>
      <c r="C15" s="20" t="s">
        <v>132</v>
      </c>
      <c r="D15" s="20"/>
      <c r="E15" s="20"/>
      <c r="F15" s="20"/>
      <c r="G15" s="20"/>
      <c r="H15" s="20"/>
      <c r="I15" s="20"/>
      <c r="J15" s="23"/>
      <c r="K15" s="24"/>
      <c r="L15" s="24"/>
      <c r="M15" s="25"/>
    </row>
    <row r="16" spans="1:13" ht="20.100000000000001" customHeight="1" x14ac:dyDescent="0.25">
      <c r="A16" s="22"/>
      <c r="B16" s="2" t="s">
        <v>10</v>
      </c>
      <c r="C16" s="2" t="s">
        <v>21</v>
      </c>
      <c r="D16" s="2" t="s">
        <v>89</v>
      </c>
      <c r="E16" s="2" t="s">
        <v>150</v>
      </c>
      <c r="F16" s="2" t="s">
        <v>182</v>
      </c>
      <c r="G16" s="2" t="s">
        <v>90</v>
      </c>
      <c r="H16" s="9" t="s">
        <v>91</v>
      </c>
      <c r="I16" s="2" t="s">
        <v>147</v>
      </c>
      <c r="J16" s="2">
        <f t="shared" ref="J16:J17" si="1">K16*4+L16*9+M16*4</f>
        <v>883.8</v>
      </c>
      <c r="K16" s="2">
        <v>33.9</v>
      </c>
      <c r="L16" s="2">
        <v>23.8</v>
      </c>
      <c r="M16" s="2">
        <v>133.5</v>
      </c>
    </row>
    <row r="17" spans="1:13" ht="20.100000000000001" customHeight="1" x14ac:dyDescent="0.25">
      <c r="A17" s="4">
        <f>A14+1</f>
        <v>45128</v>
      </c>
      <c r="B17" s="2" t="s">
        <v>11</v>
      </c>
      <c r="C17" s="2" t="s">
        <v>21</v>
      </c>
      <c r="D17" s="2" t="s">
        <v>92</v>
      </c>
      <c r="E17" s="9" t="s">
        <v>93</v>
      </c>
      <c r="F17" s="2" t="s">
        <v>179</v>
      </c>
      <c r="G17" s="2" t="s">
        <v>19</v>
      </c>
      <c r="H17" s="2" t="s">
        <v>94</v>
      </c>
      <c r="I17" s="2"/>
      <c r="J17" s="2">
        <f t="shared" si="1"/>
        <v>850.5</v>
      </c>
      <c r="K17" s="2">
        <v>32.799999999999997</v>
      </c>
      <c r="L17" s="2">
        <v>24.1</v>
      </c>
      <c r="M17" s="2">
        <v>125.6</v>
      </c>
    </row>
    <row r="18" spans="1:13" ht="20.100000000000001" customHeight="1" x14ac:dyDescent="0.25">
      <c r="A18" s="21">
        <f>A15+1</f>
        <v>45129</v>
      </c>
      <c r="B18" s="2" t="s">
        <v>9</v>
      </c>
      <c r="C18" s="20" t="s">
        <v>133</v>
      </c>
      <c r="D18" s="20"/>
      <c r="E18" s="20"/>
      <c r="F18" s="20"/>
      <c r="G18" s="20"/>
      <c r="H18" s="20"/>
      <c r="I18" s="20"/>
      <c r="J18" s="23"/>
      <c r="K18" s="24"/>
      <c r="L18" s="24"/>
      <c r="M18" s="25"/>
    </row>
    <row r="19" spans="1:13" ht="20.100000000000001" customHeight="1" x14ac:dyDescent="0.25">
      <c r="A19" s="22"/>
      <c r="B19" s="7" t="s">
        <v>10</v>
      </c>
      <c r="C19" s="2" t="s">
        <v>21</v>
      </c>
      <c r="D19" s="2" t="s">
        <v>160</v>
      </c>
      <c r="E19" s="2" t="s">
        <v>169</v>
      </c>
      <c r="F19" s="2" t="s">
        <v>181</v>
      </c>
      <c r="G19" s="2" t="s">
        <v>40</v>
      </c>
      <c r="H19" s="2" t="s">
        <v>173</v>
      </c>
      <c r="I19" s="2"/>
      <c r="J19" s="2">
        <f t="shared" ref="J19:J20" si="2">K19*4+L19*9+M19*4</f>
        <v>812.2</v>
      </c>
      <c r="K19" s="2">
        <v>31.8</v>
      </c>
      <c r="L19" s="2">
        <v>24.2</v>
      </c>
      <c r="M19" s="2">
        <v>116.8</v>
      </c>
    </row>
    <row r="20" spans="1:13" ht="20.100000000000001" customHeight="1" x14ac:dyDescent="0.25">
      <c r="A20" s="4">
        <f>A17+1</f>
        <v>45129</v>
      </c>
      <c r="B20" s="2" t="s">
        <v>11</v>
      </c>
      <c r="C20" s="23" t="s">
        <v>188</v>
      </c>
      <c r="D20" s="24"/>
      <c r="E20" s="24"/>
      <c r="F20" s="24"/>
      <c r="G20" s="25"/>
      <c r="H20" s="2" t="s">
        <v>151</v>
      </c>
      <c r="I20" s="2"/>
      <c r="J20" s="2">
        <f t="shared" si="2"/>
        <v>833.59999999999991</v>
      </c>
      <c r="K20" s="2">
        <v>30.5</v>
      </c>
      <c r="L20" s="2">
        <v>25.6</v>
      </c>
      <c r="M20" s="2">
        <v>120.3</v>
      </c>
    </row>
    <row r="21" spans="1:13" ht="20.100000000000001" customHeight="1" x14ac:dyDescent="0.25">
      <c r="A21" s="29">
        <f>A18+1</f>
        <v>45130</v>
      </c>
      <c r="B21" s="5" t="s">
        <v>9</v>
      </c>
      <c r="C21" s="26" t="s">
        <v>134</v>
      </c>
      <c r="D21" s="27"/>
      <c r="E21" s="27"/>
      <c r="F21" s="27"/>
      <c r="G21" s="27"/>
      <c r="H21" s="27"/>
      <c r="I21" s="28"/>
      <c r="J21" s="23"/>
      <c r="K21" s="24"/>
      <c r="L21" s="24"/>
      <c r="M21" s="25"/>
    </row>
    <row r="22" spans="1:13" ht="20.100000000000001" customHeight="1" x14ac:dyDescent="0.25">
      <c r="A22" s="22"/>
      <c r="B22" s="2" t="s">
        <v>10</v>
      </c>
      <c r="C22" s="2" t="s">
        <v>21</v>
      </c>
      <c r="D22" s="2" t="s">
        <v>161</v>
      </c>
      <c r="E22" s="2" t="s">
        <v>171</v>
      </c>
      <c r="F22" s="2" t="s">
        <v>178</v>
      </c>
      <c r="G22" s="2" t="s">
        <v>57</v>
      </c>
      <c r="H22" s="3" t="s">
        <v>153</v>
      </c>
      <c r="I22" s="2"/>
      <c r="J22" s="2">
        <f t="shared" ref="J22:J23" si="3">K22*4+L22*9+M22*4</f>
        <v>808.9</v>
      </c>
      <c r="K22" s="2">
        <v>32.5</v>
      </c>
      <c r="L22" s="2">
        <v>23.7</v>
      </c>
      <c r="M22" s="2">
        <v>116.4</v>
      </c>
    </row>
    <row r="23" spans="1:13" ht="20.100000000000001" customHeight="1" x14ac:dyDescent="0.25">
      <c r="A23" s="4">
        <f>A20+1</f>
        <v>45130</v>
      </c>
      <c r="B23" s="2" t="s">
        <v>11</v>
      </c>
      <c r="C23" s="2" t="s">
        <v>21</v>
      </c>
      <c r="D23" s="2" t="s">
        <v>162</v>
      </c>
      <c r="E23" s="2" t="s">
        <v>172</v>
      </c>
      <c r="F23" s="2" t="s">
        <v>177</v>
      </c>
      <c r="G23" s="2" t="s">
        <v>19</v>
      </c>
      <c r="H23" s="15" t="s">
        <v>152</v>
      </c>
      <c r="I23" s="2"/>
      <c r="J23" s="2">
        <f t="shared" si="3"/>
        <v>923.1</v>
      </c>
      <c r="K23" s="2">
        <v>33.9</v>
      </c>
      <c r="L23" s="2">
        <v>27.5</v>
      </c>
      <c r="M23" s="2">
        <v>135</v>
      </c>
    </row>
  </sheetData>
  <mergeCells count="24">
    <mergeCell ref="J21:M21"/>
    <mergeCell ref="C18:I18"/>
    <mergeCell ref="C21:I21"/>
    <mergeCell ref="A21:A22"/>
    <mergeCell ref="E2:G2"/>
    <mergeCell ref="A15:A16"/>
    <mergeCell ref="A18:A19"/>
    <mergeCell ref="A12:A13"/>
    <mergeCell ref="C10:G10"/>
    <mergeCell ref="C20:G20"/>
    <mergeCell ref="C15:I15"/>
    <mergeCell ref="J15:M15"/>
    <mergeCell ref="J18:M18"/>
    <mergeCell ref="A1:M1"/>
    <mergeCell ref="C3:I3"/>
    <mergeCell ref="C6:I6"/>
    <mergeCell ref="C9:I9"/>
    <mergeCell ref="C12:I12"/>
    <mergeCell ref="A6:A7"/>
    <mergeCell ref="A9:A10"/>
    <mergeCell ref="J3:M3"/>
    <mergeCell ref="J6:M6"/>
    <mergeCell ref="J9:M9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0" zoomScaleNormal="100" workbookViewId="0">
      <selection activeCell="J4" sqref="J4:M4"/>
    </sheetView>
  </sheetViews>
  <sheetFormatPr defaultColWidth="9" defaultRowHeight="16.5" x14ac:dyDescent="0.25"/>
  <cols>
    <col min="1" max="1" width="8.625" style="3" customWidth="1"/>
    <col min="2" max="2" width="5.5" style="3" customWidth="1"/>
    <col min="3" max="3" width="10.25" style="3" customWidth="1"/>
    <col min="4" max="8" width="13.5" style="3" customWidth="1"/>
    <col min="9" max="9" width="9.12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20" t="s">
        <v>13</v>
      </c>
      <c r="F2" s="20"/>
      <c r="G2" s="20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6">
        <v>45131</v>
      </c>
      <c r="B3" s="2" t="s">
        <v>9</v>
      </c>
      <c r="C3" s="20" t="s">
        <v>135</v>
      </c>
      <c r="D3" s="20"/>
      <c r="E3" s="20"/>
      <c r="F3" s="20"/>
      <c r="G3" s="20"/>
      <c r="H3" s="20"/>
      <c r="I3" s="20"/>
      <c r="J3" s="23"/>
      <c r="K3" s="24"/>
      <c r="L3" s="24"/>
      <c r="M3" s="25"/>
    </row>
    <row r="4" spans="1:13" ht="20.100000000000001" customHeight="1" x14ac:dyDescent="0.25">
      <c r="A4" s="1" t="s">
        <v>15</v>
      </c>
      <c r="B4" s="2" t="s">
        <v>10</v>
      </c>
      <c r="C4" s="2" t="s">
        <v>21</v>
      </c>
      <c r="D4" s="2" t="s">
        <v>224</v>
      </c>
      <c r="E4" s="2" t="s">
        <v>95</v>
      </c>
      <c r="F4" s="9" t="s">
        <v>187</v>
      </c>
      <c r="G4" s="2" t="s">
        <v>96</v>
      </c>
      <c r="H4" s="2" t="s">
        <v>168</v>
      </c>
      <c r="I4" s="2" t="s">
        <v>145</v>
      </c>
      <c r="J4" s="2">
        <f>K4*4+L4*9+M4*4</f>
        <v>890.4</v>
      </c>
      <c r="K4" s="2">
        <v>30.6</v>
      </c>
      <c r="L4" s="2">
        <v>24.8</v>
      </c>
      <c r="M4" s="2">
        <v>136.19999999999999</v>
      </c>
    </row>
    <row r="5" spans="1:13" ht="20.100000000000001" customHeight="1" x14ac:dyDescent="0.25">
      <c r="A5" s="4">
        <f>A3</f>
        <v>45131</v>
      </c>
      <c r="B5" s="2" t="s">
        <v>11</v>
      </c>
      <c r="C5" s="2" t="s">
        <v>21</v>
      </c>
      <c r="D5" s="2" t="s">
        <v>225</v>
      </c>
      <c r="E5" s="2" t="s">
        <v>97</v>
      </c>
      <c r="F5" s="2" t="s">
        <v>191</v>
      </c>
      <c r="G5" s="2" t="s">
        <v>24</v>
      </c>
      <c r="H5" s="2" t="s">
        <v>98</v>
      </c>
      <c r="I5" s="2"/>
      <c r="J5" s="2">
        <f>K5*4+L5*9+M5*4</f>
        <v>802.8</v>
      </c>
      <c r="K5" s="2">
        <v>30.1</v>
      </c>
      <c r="L5" s="2">
        <v>23.6</v>
      </c>
      <c r="M5" s="2">
        <v>117.5</v>
      </c>
    </row>
    <row r="6" spans="1:13" ht="20.100000000000001" customHeight="1" x14ac:dyDescent="0.25">
      <c r="A6" s="21">
        <f>A3+1</f>
        <v>45132</v>
      </c>
      <c r="B6" s="2" t="s">
        <v>9</v>
      </c>
      <c r="C6" s="20" t="s">
        <v>136</v>
      </c>
      <c r="D6" s="20"/>
      <c r="E6" s="20"/>
      <c r="F6" s="20"/>
      <c r="G6" s="20"/>
      <c r="H6" s="20"/>
      <c r="I6" s="20"/>
      <c r="J6" s="23"/>
      <c r="K6" s="24"/>
      <c r="L6" s="24"/>
      <c r="M6" s="25"/>
    </row>
    <row r="7" spans="1:13" ht="20.100000000000001" customHeight="1" x14ac:dyDescent="0.25">
      <c r="A7" s="22"/>
      <c r="B7" s="2" t="s">
        <v>10</v>
      </c>
      <c r="C7" s="2" t="s">
        <v>50</v>
      </c>
      <c r="D7" s="2" t="s">
        <v>99</v>
      </c>
      <c r="E7" s="2" t="s">
        <v>185</v>
      </c>
      <c r="F7" s="2" t="s">
        <v>195</v>
      </c>
      <c r="G7" s="2" t="s">
        <v>40</v>
      </c>
      <c r="H7" s="2" t="s">
        <v>100</v>
      </c>
      <c r="I7" s="2"/>
      <c r="J7" s="2">
        <f>K7*4+L7*9+M7*4</f>
        <v>861.1</v>
      </c>
      <c r="K7" s="2">
        <v>32.6</v>
      </c>
      <c r="L7" s="2">
        <v>23.5</v>
      </c>
      <c r="M7" s="2">
        <v>129.80000000000001</v>
      </c>
    </row>
    <row r="8" spans="1:13" ht="20.100000000000001" customHeight="1" x14ac:dyDescent="0.25">
      <c r="A8" s="4">
        <f>A5+1</f>
        <v>45132</v>
      </c>
      <c r="B8" s="2" t="s">
        <v>11</v>
      </c>
      <c r="C8" s="2" t="s">
        <v>21</v>
      </c>
      <c r="D8" s="2" t="s">
        <v>101</v>
      </c>
      <c r="E8" s="2" t="s">
        <v>102</v>
      </c>
      <c r="F8" s="15" t="s">
        <v>192</v>
      </c>
      <c r="G8" s="2" t="s">
        <v>57</v>
      </c>
      <c r="H8" s="2" t="s">
        <v>103</v>
      </c>
      <c r="I8" s="2"/>
      <c r="J8" s="2">
        <f>K8*4+L8*9+M8*4</f>
        <v>906.30000000000007</v>
      </c>
      <c r="K8" s="2">
        <v>33.5</v>
      </c>
      <c r="L8" s="2">
        <v>25.9</v>
      </c>
      <c r="M8" s="2">
        <v>134.80000000000001</v>
      </c>
    </row>
    <row r="9" spans="1:13" ht="20.100000000000001" customHeight="1" x14ac:dyDescent="0.25">
      <c r="A9" s="21">
        <f>A6+1</f>
        <v>45133</v>
      </c>
      <c r="B9" s="2" t="s">
        <v>9</v>
      </c>
      <c r="C9" s="20" t="s">
        <v>137</v>
      </c>
      <c r="D9" s="20"/>
      <c r="E9" s="20"/>
      <c r="F9" s="20"/>
      <c r="G9" s="20"/>
      <c r="H9" s="20"/>
      <c r="I9" s="20"/>
      <c r="J9" s="23"/>
      <c r="K9" s="24"/>
      <c r="L9" s="24"/>
      <c r="M9" s="25"/>
    </row>
    <row r="10" spans="1:13" ht="20.100000000000001" customHeight="1" x14ac:dyDescent="0.25">
      <c r="A10" s="22"/>
      <c r="B10" s="2" t="s">
        <v>10</v>
      </c>
      <c r="C10" s="23" t="s">
        <v>226</v>
      </c>
      <c r="D10" s="24"/>
      <c r="E10" s="24"/>
      <c r="F10" s="24"/>
      <c r="G10" s="25"/>
      <c r="H10" s="2" t="s">
        <v>104</v>
      </c>
      <c r="I10" s="2" t="s">
        <v>148</v>
      </c>
      <c r="J10" s="2">
        <f>K10*4+L10*9+M10*4</f>
        <v>910.5</v>
      </c>
      <c r="K10" s="2">
        <v>33.6</v>
      </c>
      <c r="L10" s="2">
        <v>26.9</v>
      </c>
      <c r="M10" s="2">
        <v>133.5</v>
      </c>
    </row>
    <row r="11" spans="1:13" ht="20.100000000000001" customHeight="1" x14ac:dyDescent="0.25">
      <c r="A11" s="4">
        <f>A8+1</f>
        <v>45133</v>
      </c>
      <c r="B11" s="2" t="s">
        <v>11</v>
      </c>
      <c r="C11" s="2" t="s">
        <v>21</v>
      </c>
      <c r="D11" s="2" t="s">
        <v>105</v>
      </c>
      <c r="E11" s="2" t="s">
        <v>106</v>
      </c>
      <c r="F11" s="2" t="s">
        <v>186</v>
      </c>
      <c r="G11" s="2" t="s">
        <v>28</v>
      </c>
      <c r="H11" s="2" t="s">
        <v>107</v>
      </c>
      <c r="I11" s="2"/>
      <c r="J11" s="2">
        <f>K11*4+L11*9+M11*4</f>
        <v>836.5</v>
      </c>
      <c r="K11" s="2">
        <v>34.5</v>
      </c>
      <c r="L11" s="2">
        <v>25.7</v>
      </c>
      <c r="M11" s="2">
        <v>116.8</v>
      </c>
    </row>
    <row r="12" spans="1:13" ht="19.5" customHeight="1" x14ac:dyDescent="0.25">
      <c r="A12" s="21">
        <f>A9+1</f>
        <v>45134</v>
      </c>
      <c r="B12" s="2" t="s">
        <v>9</v>
      </c>
      <c r="C12" s="20" t="s">
        <v>138</v>
      </c>
      <c r="D12" s="20"/>
      <c r="E12" s="20"/>
      <c r="F12" s="20"/>
      <c r="G12" s="20"/>
      <c r="H12" s="20"/>
      <c r="I12" s="20"/>
      <c r="J12" s="23"/>
      <c r="K12" s="24"/>
      <c r="L12" s="24"/>
      <c r="M12" s="25"/>
    </row>
    <row r="13" spans="1:13" ht="20.100000000000001" customHeight="1" x14ac:dyDescent="0.25">
      <c r="A13" s="29"/>
      <c r="B13" s="2" t="s">
        <v>10</v>
      </c>
      <c r="C13" s="2" t="s">
        <v>108</v>
      </c>
      <c r="D13" s="2" t="s">
        <v>109</v>
      </c>
      <c r="E13" s="2" t="s">
        <v>110</v>
      </c>
      <c r="F13" s="15" t="s">
        <v>31</v>
      </c>
      <c r="G13" s="2" t="s">
        <v>111</v>
      </c>
      <c r="H13" s="2" t="s">
        <v>112</v>
      </c>
      <c r="I13" s="2"/>
      <c r="J13" s="2">
        <f>K13*4+L13*9+M13*4</f>
        <v>955.6</v>
      </c>
      <c r="K13" s="2">
        <v>33.9</v>
      </c>
      <c r="L13" s="2">
        <v>25.2</v>
      </c>
      <c r="M13" s="2">
        <v>148.30000000000001</v>
      </c>
    </row>
    <row r="14" spans="1:13" ht="20.100000000000001" customHeight="1" x14ac:dyDescent="0.25">
      <c r="A14" s="4">
        <f>A11+1</f>
        <v>45134</v>
      </c>
      <c r="B14" s="2" t="s">
        <v>11</v>
      </c>
      <c r="C14" s="2" t="s">
        <v>21</v>
      </c>
      <c r="D14" s="2" t="s">
        <v>113</v>
      </c>
      <c r="E14" s="2" t="s">
        <v>114</v>
      </c>
      <c r="F14" s="2" t="s">
        <v>201</v>
      </c>
      <c r="G14" s="2" t="s">
        <v>40</v>
      </c>
      <c r="H14" s="2" t="s">
        <v>115</v>
      </c>
      <c r="I14" s="2"/>
      <c r="J14" s="2">
        <f>K14*4+L14*9+M14*4</f>
        <v>864.7</v>
      </c>
      <c r="K14" s="2">
        <v>34.1</v>
      </c>
      <c r="L14" s="2">
        <v>25.9</v>
      </c>
      <c r="M14" s="2">
        <v>123.8</v>
      </c>
    </row>
    <row r="15" spans="1:13" ht="20.100000000000001" customHeight="1" x14ac:dyDescent="0.25">
      <c r="A15" s="21">
        <f>A12+1</f>
        <v>45135</v>
      </c>
      <c r="B15" s="2" t="s">
        <v>9</v>
      </c>
      <c r="C15" s="20" t="s">
        <v>127</v>
      </c>
      <c r="D15" s="20"/>
      <c r="E15" s="20"/>
      <c r="F15" s="20"/>
      <c r="G15" s="20"/>
      <c r="H15" s="20"/>
      <c r="I15" s="20"/>
      <c r="J15" s="23"/>
      <c r="K15" s="24"/>
      <c r="L15" s="24"/>
      <c r="M15" s="25"/>
    </row>
    <row r="16" spans="1:13" ht="20.100000000000001" customHeight="1" x14ac:dyDescent="0.25">
      <c r="A16" s="22"/>
      <c r="B16" s="2" t="s">
        <v>10</v>
      </c>
      <c r="C16" s="2" t="s">
        <v>21</v>
      </c>
      <c r="D16" s="2" t="s">
        <v>116</v>
      </c>
      <c r="E16" s="2" t="s">
        <v>126</v>
      </c>
      <c r="F16" s="2" t="s">
        <v>121</v>
      </c>
      <c r="G16" s="2" t="s">
        <v>117</v>
      </c>
      <c r="H16" s="2" t="s">
        <v>118</v>
      </c>
      <c r="I16" s="2" t="s">
        <v>149</v>
      </c>
      <c r="J16" s="2">
        <f>K16*4+L16*9+M16*4</f>
        <v>902.6</v>
      </c>
      <c r="K16" s="2">
        <v>32.799999999999997</v>
      </c>
      <c r="L16" s="2">
        <v>24.6</v>
      </c>
      <c r="M16" s="2">
        <v>137.5</v>
      </c>
    </row>
    <row r="17" spans="1:13" ht="20.100000000000001" customHeight="1" x14ac:dyDescent="0.25">
      <c r="A17" s="4">
        <f>A14+1</f>
        <v>45135</v>
      </c>
      <c r="B17" s="2" t="s">
        <v>11</v>
      </c>
      <c r="C17" s="2" t="s">
        <v>21</v>
      </c>
      <c r="D17" s="2" t="s">
        <v>119</v>
      </c>
      <c r="E17" s="14" t="s">
        <v>120</v>
      </c>
      <c r="F17" s="2" t="s">
        <v>193</v>
      </c>
      <c r="G17" s="2" t="s">
        <v>24</v>
      </c>
      <c r="H17" s="2" t="s">
        <v>88</v>
      </c>
      <c r="I17" s="2"/>
      <c r="J17" s="2">
        <f>K17*4+L17*9+M17*4</f>
        <v>827.2</v>
      </c>
      <c r="K17" s="2">
        <v>35.799999999999997</v>
      </c>
      <c r="L17" s="2">
        <v>24.8</v>
      </c>
      <c r="M17" s="2">
        <v>115.2</v>
      </c>
    </row>
    <row r="18" spans="1:13" ht="20.100000000000001" customHeight="1" x14ac:dyDescent="0.25">
      <c r="A18" s="21">
        <f>A15+1</f>
        <v>45136</v>
      </c>
      <c r="B18" s="2" t="s">
        <v>9</v>
      </c>
      <c r="C18" s="23" t="s">
        <v>139</v>
      </c>
      <c r="D18" s="24"/>
      <c r="E18" s="24"/>
      <c r="F18" s="24"/>
      <c r="G18" s="24"/>
      <c r="H18" s="24"/>
      <c r="I18" s="25"/>
      <c r="J18" s="23"/>
      <c r="K18" s="24"/>
      <c r="L18" s="24"/>
      <c r="M18" s="25"/>
    </row>
    <row r="19" spans="1:13" ht="20.100000000000001" customHeight="1" x14ac:dyDescent="0.25">
      <c r="A19" s="22"/>
      <c r="B19" s="7" t="s">
        <v>10</v>
      </c>
      <c r="C19" s="2" t="s">
        <v>21</v>
      </c>
      <c r="D19" s="2" t="s">
        <v>200</v>
      </c>
      <c r="E19" s="2" t="s">
        <v>174</v>
      </c>
      <c r="F19" s="15" t="s">
        <v>199</v>
      </c>
      <c r="G19" s="2" t="s">
        <v>57</v>
      </c>
      <c r="H19" s="2" t="s">
        <v>202</v>
      </c>
      <c r="I19" s="2"/>
      <c r="J19" s="2">
        <f>K19*4+L19*9+M19*4</f>
        <v>852.8</v>
      </c>
      <c r="K19" s="2">
        <v>34.9</v>
      </c>
      <c r="L19" s="2">
        <v>23.6</v>
      </c>
      <c r="M19" s="2">
        <v>125.2</v>
      </c>
    </row>
    <row r="20" spans="1:13" ht="20.100000000000001" customHeight="1" x14ac:dyDescent="0.25">
      <c r="A20" s="4">
        <f>A17+1</f>
        <v>45136</v>
      </c>
      <c r="B20" s="2" t="s">
        <v>11</v>
      </c>
      <c r="C20" s="23" t="s">
        <v>154</v>
      </c>
      <c r="D20" s="24"/>
      <c r="E20" s="24"/>
      <c r="F20" s="24"/>
      <c r="G20" s="25"/>
      <c r="H20" s="2" t="s">
        <v>155</v>
      </c>
      <c r="I20" s="2"/>
      <c r="J20" s="2">
        <f>K20*4+L20*9+M20*4</f>
        <v>835.69999999999993</v>
      </c>
      <c r="K20" s="2">
        <v>33.299999999999997</v>
      </c>
      <c r="L20" s="2">
        <v>26.9</v>
      </c>
      <c r="M20" s="2">
        <v>115.1</v>
      </c>
    </row>
    <row r="21" spans="1:13" ht="20.100000000000001" customHeight="1" x14ac:dyDescent="0.25">
      <c r="A21" s="29">
        <f>A18+1</f>
        <v>45137</v>
      </c>
      <c r="B21" s="5" t="s">
        <v>9</v>
      </c>
      <c r="C21" s="20" t="s">
        <v>227</v>
      </c>
      <c r="D21" s="20"/>
      <c r="E21" s="20"/>
      <c r="F21" s="20"/>
      <c r="G21" s="20"/>
      <c r="H21" s="20"/>
      <c r="I21" s="20"/>
      <c r="J21" s="23"/>
      <c r="K21" s="24"/>
      <c r="L21" s="24"/>
      <c r="M21" s="25"/>
    </row>
    <row r="22" spans="1:13" ht="20.100000000000001" customHeight="1" x14ac:dyDescent="0.25">
      <c r="A22" s="22"/>
      <c r="B22" s="2" t="s">
        <v>10</v>
      </c>
      <c r="C22" s="2" t="s">
        <v>21</v>
      </c>
      <c r="D22" s="2" t="s">
        <v>163</v>
      </c>
      <c r="E22" s="2" t="s">
        <v>170</v>
      </c>
      <c r="F22" s="2" t="s">
        <v>198</v>
      </c>
      <c r="G22" s="2" t="s">
        <v>19</v>
      </c>
      <c r="H22" s="2" t="s">
        <v>61</v>
      </c>
      <c r="I22" s="2"/>
      <c r="J22" s="2">
        <f>K22*4+L22*9+M22*4</f>
        <v>891.5</v>
      </c>
      <c r="K22" s="2">
        <v>33.200000000000003</v>
      </c>
      <c r="L22" s="2">
        <v>26.3</v>
      </c>
      <c r="M22" s="2">
        <v>130.5</v>
      </c>
    </row>
    <row r="23" spans="1:13" ht="20.100000000000001" customHeight="1" x14ac:dyDescent="0.25">
      <c r="A23" s="4">
        <f>A20+1</f>
        <v>45137</v>
      </c>
      <c r="B23" s="2" t="s">
        <v>11</v>
      </c>
      <c r="C23" s="2" t="s">
        <v>21</v>
      </c>
      <c r="D23" s="2" t="s">
        <v>164</v>
      </c>
      <c r="E23" s="2" t="s">
        <v>175</v>
      </c>
      <c r="F23" s="2" t="s">
        <v>196</v>
      </c>
      <c r="G23" s="2" t="s">
        <v>24</v>
      </c>
      <c r="H23" s="9" t="s">
        <v>156</v>
      </c>
      <c r="I23" s="2"/>
      <c r="J23" s="2">
        <f>K23*4+L23*9+M23*4</f>
        <v>988.9</v>
      </c>
      <c r="K23" s="2">
        <v>35.6</v>
      </c>
      <c r="L23" s="2">
        <v>27.3</v>
      </c>
      <c r="M23" s="2">
        <v>150.19999999999999</v>
      </c>
    </row>
  </sheetData>
  <mergeCells count="24">
    <mergeCell ref="A21:A22"/>
    <mergeCell ref="C21:I21"/>
    <mergeCell ref="J21:M21"/>
    <mergeCell ref="C10:G10"/>
    <mergeCell ref="C20:G20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A1:M1"/>
    <mergeCell ref="E2:G2"/>
    <mergeCell ref="C3:I3"/>
    <mergeCell ref="J3:M3"/>
    <mergeCell ref="A6:A7"/>
    <mergeCell ref="C6:I6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R11" sqref="R11"/>
    </sheetView>
  </sheetViews>
  <sheetFormatPr defaultColWidth="9" defaultRowHeight="16.5" x14ac:dyDescent="0.25"/>
  <cols>
    <col min="1" max="1" width="8.625" style="3" customWidth="1"/>
    <col min="2" max="2" width="5.5" style="3" customWidth="1"/>
    <col min="3" max="3" width="10.25" style="3" customWidth="1"/>
    <col min="4" max="8" width="13.5" style="3" customWidth="1"/>
    <col min="9" max="9" width="9.12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20" t="s">
        <v>13</v>
      </c>
      <c r="F2" s="20"/>
      <c r="G2" s="20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21">
        <v>45138</v>
      </c>
      <c r="B3" s="2" t="s">
        <v>9</v>
      </c>
      <c r="C3" s="23" t="s">
        <v>140</v>
      </c>
      <c r="D3" s="24"/>
      <c r="E3" s="24"/>
      <c r="F3" s="24"/>
      <c r="G3" s="24"/>
      <c r="H3" s="24"/>
      <c r="I3" s="25"/>
      <c r="J3" s="23"/>
      <c r="K3" s="24"/>
      <c r="L3" s="24"/>
      <c r="M3" s="25"/>
    </row>
    <row r="4" spans="1:13" ht="20.100000000000001" customHeight="1" x14ac:dyDescent="0.25">
      <c r="A4" s="29"/>
      <c r="B4" s="2" t="s">
        <v>10</v>
      </c>
      <c r="C4" s="5" t="s">
        <v>21</v>
      </c>
      <c r="D4" s="12" t="s">
        <v>48</v>
      </c>
      <c r="E4" s="5" t="s">
        <v>121</v>
      </c>
      <c r="F4" s="14" t="s">
        <v>184</v>
      </c>
      <c r="G4" s="2" t="s">
        <v>32</v>
      </c>
      <c r="H4" s="9" t="s">
        <v>20</v>
      </c>
      <c r="I4" s="2" t="s">
        <v>145</v>
      </c>
      <c r="J4" s="2">
        <f>K4*4+L4*9+M4*4</f>
        <v>944.5</v>
      </c>
      <c r="K4" s="2">
        <v>33.6</v>
      </c>
      <c r="L4" s="2">
        <v>25.3</v>
      </c>
      <c r="M4" s="2">
        <v>145.6</v>
      </c>
    </row>
    <row r="5" spans="1:13" ht="20.100000000000001" customHeight="1" x14ac:dyDescent="0.25">
      <c r="A5" s="4">
        <f>A3</f>
        <v>45138</v>
      </c>
      <c r="B5" s="2" t="s">
        <v>11</v>
      </c>
      <c r="C5" s="2" t="s">
        <v>21</v>
      </c>
      <c r="D5" s="12" t="s">
        <v>162</v>
      </c>
      <c r="E5" s="12" t="s">
        <v>123</v>
      </c>
      <c r="F5" s="2" t="s">
        <v>189</v>
      </c>
      <c r="G5" s="2" t="s">
        <v>40</v>
      </c>
      <c r="H5" s="2" t="s">
        <v>232</v>
      </c>
      <c r="I5" s="2"/>
      <c r="J5" s="2">
        <f>K5*4+L5*9+M5*4</f>
        <v>861.09999999999991</v>
      </c>
      <c r="K5" s="2">
        <v>32.9</v>
      </c>
      <c r="L5" s="2">
        <v>26.7</v>
      </c>
      <c r="M5" s="2">
        <v>122.3</v>
      </c>
    </row>
    <row r="6" spans="1:13" ht="20.100000000000001" customHeight="1" x14ac:dyDescent="0.25">
      <c r="A6" s="21">
        <f>A3+1</f>
        <v>45139</v>
      </c>
      <c r="B6" s="2" t="s">
        <v>9</v>
      </c>
      <c r="C6" s="20" t="s">
        <v>141</v>
      </c>
      <c r="D6" s="20"/>
      <c r="E6" s="20"/>
      <c r="F6" s="20"/>
      <c r="G6" s="20"/>
      <c r="H6" s="20"/>
      <c r="I6" s="20"/>
      <c r="J6" s="23"/>
      <c r="K6" s="24"/>
      <c r="L6" s="24"/>
      <c r="M6" s="25"/>
    </row>
    <row r="7" spans="1:13" ht="20.100000000000001" customHeight="1" x14ac:dyDescent="0.25">
      <c r="A7" s="22"/>
      <c r="B7" s="2" t="s">
        <v>10</v>
      </c>
      <c r="C7" s="2" t="s">
        <v>16</v>
      </c>
      <c r="D7" s="2" t="s">
        <v>17</v>
      </c>
      <c r="E7" s="2" t="s">
        <v>18</v>
      </c>
      <c r="F7" s="2" t="s">
        <v>194</v>
      </c>
      <c r="G7" s="2" t="s">
        <v>19</v>
      </c>
      <c r="H7" s="5" t="s">
        <v>122</v>
      </c>
      <c r="I7" s="2"/>
      <c r="J7" s="2">
        <f>K7*4+L7*9+M7*4</f>
        <v>845.6</v>
      </c>
      <c r="K7" s="2">
        <v>35.6</v>
      </c>
      <c r="L7" s="2">
        <v>24.8</v>
      </c>
      <c r="M7" s="2">
        <v>120</v>
      </c>
    </row>
    <row r="8" spans="1:13" ht="20.100000000000001" customHeight="1" x14ac:dyDescent="0.25">
      <c r="A8" s="4">
        <f>A5+1</f>
        <v>45139</v>
      </c>
      <c r="B8" s="2" t="s">
        <v>11</v>
      </c>
      <c r="C8" s="2" t="s">
        <v>21</v>
      </c>
      <c r="D8" s="2" t="s">
        <v>22</v>
      </c>
      <c r="E8" s="2" t="s">
        <v>23</v>
      </c>
      <c r="F8" s="2" t="s">
        <v>190</v>
      </c>
      <c r="G8" s="2" t="s">
        <v>24</v>
      </c>
      <c r="H8" s="10" t="s">
        <v>25</v>
      </c>
      <c r="I8" s="2"/>
      <c r="J8" s="2">
        <f>K8*4+L8*9+M8*4</f>
        <v>823.2</v>
      </c>
      <c r="K8" s="2">
        <v>33.9</v>
      </c>
      <c r="L8" s="2">
        <v>25.2</v>
      </c>
      <c r="M8" s="2">
        <v>115.2</v>
      </c>
    </row>
    <row r="9" spans="1:13" ht="20.100000000000001" customHeight="1" x14ac:dyDescent="0.25">
      <c r="A9" s="21">
        <f>A6+1</f>
        <v>45140</v>
      </c>
      <c r="B9" s="2" t="s">
        <v>9</v>
      </c>
      <c r="C9" s="20" t="s">
        <v>130</v>
      </c>
      <c r="D9" s="20"/>
      <c r="E9" s="20"/>
      <c r="F9" s="20"/>
      <c r="G9" s="20"/>
      <c r="H9" s="20"/>
      <c r="I9" s="20"/>
      <c r="J9" s="23"/>
      <c r="K9" s="24"/>
      <c r="L9" s="24"/>
      <c r="M9" s="25"/>
    </row>
    <row r="10" spans="1:13" ht="20.100000000000001" customHeight="1" x14ac:dyDescent="0.25">
      <c r="A10" s="22"/>
      <c r="B10" s="2" t="s">
        <v>10</v>
      </c>
      <c r="C10" s="2" t="s">
        <v>21</v>
      </c>
      <c r="D10" s="2" t="s">
        <v>26</v>
      </c>
      <c r="E10" s="2" t="s">
        <v>27</v>
      </c>
      <c r="F10" s="2" t="s">
        <v>170</v>
      </c>
      <c r="G10" s="2" t="s">
        <v>28</v>
      </c>
      <c r="H10" s="2" t="s">
        <v>29</v>
      </c>
      <c r="I10" s="2" t="s">
        <v>146</v>
      </c>
      <c r="J10" s="2">
        <f>K10*4+L10*9+M10*4</f>
        <v>908.5</v>
      </c>
      <c r="K10" s="2">
        <v>31.5</v>
      </c>
      <c r="L10" s="2">
        <v>25.3</v>
      </c>
      <c r="M10" s="2">
        <v>138.69999999999999</v>
      </c>
    </row>
    <row r="11" spans="1:13" ht="20.100000000000001" customHeight="1" x14ac:dyDescent="0.25">
      <c r="A11" s="4">
        <f>A8+1</f>
        <v>45140</v>
      </c>
      <c r="B11" s="2" t="s">
        <v>11</v>
      </c>
      <c r="C11" s="2" t="s">
        <v>21</v>
      </c>
      <c r="D11" s="2" t="s">
        <v>30</v>
      </c>
      <c r="E11" s="9" t="s">
        <v>31</v>
      </c>
      <c r="F11" s="2" t="s">
        <v>197</v>
      </c>
      <c r="G11" s="2" t="s">
        <v>32</v>
      </c>
      <c r="H11" s="2" t="s">
        <v>33</v>
      </c>
      <c r="I11" s="2"/>
      <c r="J11" s="2">
        <f>K11*4+L11*9+M11*4</f>
        <v>869</v>
      </c>
      <c r="K11" s="2">
        <v>33.6</v>
      </c>
      <c r="L11" s="2">
        <v>24.6</v>
      </c>
      <c r="M11" s="2">
        <v>128.30000000000001</v>
      </c>
    </row>
    <row r="12" spans="1:13" ht="19.5" customHeight="1" x14ac:dyDescent="0.25">
      <c r="A12" s="21">
        <f>A9+1</f>
        <v>45141</v>
      </c>
      <c r="B12" s="2" t="s">
        <v>9</v>
      </c>
      <c r="C12" s="20" t="s">
        <v>142</v>
      </c>
      <c r="D12" s="20"/>
      <c r="E12" s="20"/>
      <c r="F12" s="20"/>
      <c r="G12" s="20"/>
      <c r="H12" s="20"/>
      <c r="I12" s="20"/>
      <c r="J12" s="23"/>
      <c r="K12" s="24"/>
      <c r="L12" s="24"/>
      <c r="M12" s="25"/>
    </row>
    <row r="13" spans="1:13" ht="20.100000000000001" customHeight="1" x14ac:dyDescent="0.25">
      <c r="A13" s="29"/>
      <c r="B13" s="2" t="s">
        <v>10</v>
      </c>
      <c r="C13" s="2" t="s">
        <v>34</v>
      </c>
      <c r="D13" s="2" t="s">
        <v>35</v>
      </c>
      <c r="E13" s="2" t="s">
        <v>36</v>
      </c>
      <c r="F13" s="2" t="s">
        <v>228</v>
      </c>
      <c r="G13" s="2" t="s">
        <v>24</v>
      </c>
      <c r="H13" s="2" t="s">
        <v>37</v>
      </c>
      <c r="I13" s="2"/>
      <c r="J13" s="2">
        <f>K13*4+L13*9+M13*4</f>
        <v>901.69999999999993</v>
      </c>
      <c r="K13" s="2">
        <v>33.700000000000003</v>
      </c>
      <c r="L13" s="2">
        <v>26.9</v>
      </c>
      <c r="M13" s="2">
        <v>131.19999999999999</v>
      </c>
    </row>
    <row r="14" spans="1:13" ht="20.100000000000001" customHeight="1" x14ac:dyDescent="0.25">
      <c r="A14" s="4">
        <f>A11+1</f>
        <v>45141</v>
      </c>
      <c r="B14" s="2" t="s">
        <v>11</v>
      </c>
      <c r="C14" s="2" t="s">
        <v>21</v>
      </c>
      <c r="D14" s="2" t="s">
        <v>38</v>
      </c>
      <c r="E14" s="2" t="s">
        <v>39</v>
      </c>
      <c r="F14" s="2" t="s">
        <v>181</v>
      </c>
      <c r="G14" s="2" t="s">
        <v>40</v>
      </c>
      <c r="H14" s="11" t="s">
        <v>41</v>
      </c>
      <c r="I14" s="2"/>
      <c r="J14" s="2">
        <f>K14*4+L14*9+M14*4</f>
        <v>916.6</v>
      </c>
      <c r="K14" s="2">
        <v>35.200000000000003</v>
      </c>
      <c r="L14" s="2">
        <v>24.2</v>
      </c>
      <c r="M14" s="2">
        <v>139.5</v>
      </c>
    </row>
    <row r="15" spans="1:13" ht="20.100000000000001" customHeight="1" x14ac:dyDescent="0.25">
      <c r="A15" s="21">
        <f>A12+1</f>
        <v>45142</v>
      </c>
      <c r="B15" s="2" t="s">
        <v>9</v>
      </c>
      <c r="C15" s="20" t="s">
        <v>125</v>
      </c>
      <c r="D15" s="20"/>
      <c r="E15" s="20"/>
      <c r="F15" s="20"/>
      <c r="G15" s="20"/>
      <c r="H15" s="20"/>
      <c r="I15" s="20"/>
      <c r="J15" s="23"/>
      <c r="K15" s="24"/>
      <c r="L15" s="24"/>
      <c r="M15" s="25"/>
    </row>
    <row r="16" spans="1:13" ht="20.100000000000001" customHeight="1" x14ac:dyDescent="0.25">
      <c r="A16" s="22"/>
      <c r="B16" s="2" t="s">
        <v>10</v>
      </c>
      <c r="C16" s="20" t="s">
        <v>42</v>
      </c>
      <c r="D16" s="20"/>
      <c r="E16" s="20"/>
      <c r="F16" s="20"/>
      <c r="G16" s="20"/>
      <c r="H16" s="20"/>
      <c r="I16" s="14" t="s">
        <v>124</v>
      </c>
      <c r="J16" s="2">
        <f>K16*4+L16*9+M16*4</f>
        <v>848.3</v>
      </c>
      <c r="K16" s="2">
        <v>33.6</v>
      </c>
      <c r="L16" s="2">
        <v>23.5</v>
      </c>
      <c r="M16" s="2">
        <v>125.6</v>
      </c>
    </row>
    <row r="17" spans="1:13" ht="20.100000000000001" customHeight="1" x14ac:dyDescent="0.25">
      <c r="A17" s="4">
        <f>A14+1</f>
        <v>45142</v>
      </c>
      <c r="B17" s="2" t="s">
        <v>11</v>
      </c>
      <c r="C17" s="2" t="s">
        <v>21</v>
      </c>
      <c r="D17" s="2" t="s">
        <v>43</v>
      </c>
      <c r="E17" s="2" t="s">
        <v>44</v>
      </c>
      <c r="F17" s="2" t="s">
        <v>210</v>
      </c>
      <c r="G17" s="2" t="s">
        <v>19</v>
      </c>
      <c r="H17" s="2" t="s">
        <v>45</v>
      </c>
      <c r="I17" s="2"/>
      <c r="J17" s="2">
        <f>K17*4+L17*9+M17*4</f>
        <v>839.8</v>
      </c>
      <c r="K17" s="2">
        <v>34</v>
      </c>
      <c r="L17" s="2">
        <v>26.2</v>
      </c>
      <c r="M17" s="2">
        <v>117</v>
      </c>
    </row>
    <row r="18" spans="1:13" ht="20.100000000000001" customHeight="1" x14ac:dyDescent="0.25">
      <c r="A18" s="21">
        <f>A15+1</f>
        <v>45143</v>
      </c>
      <c r="B18" s="2" t="s">
        <v>9</v>
      </c>
      <c r="C18" s="20" t="s">
        <v>143</v>
      </c>
      <c r="D18" s="20"/>
      <c r="E18" s="20"/>
      <c r="F18" s="20"/>
      <c r="G18" s="20"/>
      <c r="H18" s="20"/>
      <c r="I18" s="20"/>
      <c r="J18" s="23"/>
      <c r="K18" s="24"/>
      <c r="L18" s="24"/>
      <c r="M18" s="25"/>
    </row>
    <row r="19" spans="1:13" ht="20.100000000000001" customHeight="1" x14ac:dyDescent="0.25">
      <c r="A19" s="22"/>
      <c r="B19" s="7" t="s">
        <v>10</v>
      </c>
      <c r="C19" s="2" t="s">
        <v>21</v>
      </c>
      <c r="D19" s="2" t="s">
        <v>167</v>
      </c>
      <c r="E19" s="2" t="s">
        <v>208</v>
      </c>
      <c r="F19" s="2" t="s">
        <v>177</v>
      </c>
      <c r="G19" s="2" t="s">
        <v>24</v>
      </c>
      <c r="H19" s="2" t="s">
        <v>214</v>
      </c>
      <c r="I19" s="2"/>
      <c r="J19" s="2">
        <f>K19*4+L19*9+M19*4</f>
        <v>823.5</v>
      </c>
      <c r="K19" s="2">
        <v>35.200000000000003</v>
      </c>
      <c r="L19" s="2">
        <v>25.1</v>
      </c>
      <c r="M19" s="2">
        <v>114.2</v>
      </c>
    </row>
    <row r="20" spans="1:13" ht="20.100000000000001" customHeight="1" x14ac:dyDescent="0.25">
      <c r="A20" s="4">
        <f>A17+1</f>
        <v>45143</v>
      </c>
      <c r="B20" s="2" t="s">
        <v>11</v>
      </c>
      <c r="C20" s="23" t="s">
        <v>157</v>
      </c>
      <c r="D20" s="24"/>
      <c r="E20" s="24"/>
      <c r="F20" s="24"/>
      <c r="G20" s="25"/>
      <c r="H20" s="2" t="s">
        <v>158</v>
      </c>
      <c r="I20" s="2"/>
      <c r="J20" s="2">
        <f>K20*4+L20*9+M20*4</f>
        <v>838.2</v>
      </c>
      <c r="K20" s="2">
        <v>32</v>
      </c>
      <c r="L20" s="2">
        <v>27</v>
      </c>
      <c r="M20" s="2">
        <v>116.8</v>
      </c>
    </row>
    <row r="21" spans="1:13" ht="20.100000000000001" customHeight="1" x14ac:dyDescent="0.25">
      <c r="A21" s="29">
        <f>A18+1</f>
        <v>45144</v>
      </c>
      <c r="B21" s="5" t="s">
        <v>9</v>
      </c>
      <c r="C21" s="20" t="s">
        <v>229</v>
      </c>
      <c r="D21" s="20"/>
      <c r="E21" s="20"/>
      <c r="F21" s="20"/>
      <c r="G21" s="20"/>
      <c r="H21" s="20"/>
      <c r="I21" s="20"/>
      <c r="J21" s="23"/>
      <c r="K21" s="24"/>
      <c r="L21" s="24"/>
      <c r="M21" s="25"/>
    </row>
    <row r="22" spans="1:13" ht="20.100000000000001" customHeight="1" x14ac:dyDescent="0.25">
      <c r="A22" s="22"/>
      <c r="B22" s="2" t="s">
        <v>10</v>
      </c>
      <c r="C22" s="2" t="s">
        <v>21</v>
      </c>
      <c r="D22" s="2" t="s">
        <v>166</v>
      </c>
      <c r="E22" s="2" t="s">
        <v>193</v>
      </c>
      <c r="F22" s="2" t="s">
        <v>211</v>
      </c>
      <c r="G22" s="2" t="s">
        <v>212</v>
      </c>
      <c r="H22" s="2" t="s">
        <v>213</v>
      </c>
      <c r="I22" s="2"/>
      <c r="J22" s="2">
        <f>K22*4+L22*9+M22*4</f>
        <v>833.5</v>
      </c>
      <c r="K22" s="2">
        <v>33.9</v>
      </c>
      <c r="L22" s="2">
        <v>26.3</v>
      </c>
      <c r="M22" s="2">
        <v>115.3</v>
      </c>
    </row>
    <row r="23" spans="1:13" ht="20.100000000000001" customHeight="1" x14ac:dyDescent="0.25">
      <c r="A23" s="4">
        <f>A20+1</f>
        <v>45144</v>
      </c>
      <c r="B23" s="2" t="s">
        <v>11</v>
      </c>
      <c r="C23" s="2" t="s">
        <v>21</v>
      </c>
      <c r="D23" s="2" t="s">
        <v>165</v>
      </c>
      <c r="E23" s="2" t="s">
        <v>207</v>
      </c>
      <c r="F23" s="2" t="s">
        <v>209</v>
      </c>
      <c r="G23" s="2" t="s">
        <v>32</v>
      </c>
      <c r="H23" s="9" t="s">
        <v>159</v>
      </c>
      <c r="I23" s="2"/>
      <c r="J23" s="2">
        <f>K23*4+L23*9+M23*4</f>
        <v>972.8</v>
      </c>
      <c r="K23" s="2">
        <v>34.299999999999997</v>
      </c>
      <c r="L23" s="2">
        <v>29.2</v>
      </c>
      <c r="M23" s="2">
        <v>143.19999999999999</v>
      </c>
    </row>
  </sheetData>
  <mergeCells count="25">
    <mergeCell ref="A21:A22"/>
    <mergeCell ref="C21:I21"/>
    <mergeCell ref="J21:M21"/>
    <mergeCell ref="C16:H16"/>
    <mergeCell ref="C20:G20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A1:M1"/>
    <mergeCell ref="E2:G2"/>
    <mergeCell ref="C3:I3"/>
    <mergeCell ref="J3:M3"/>
    <mergeCell ref="A6:A7"/>
    <mergeCell ref="C6:I6"/>
    <mergeCell ref="J6:M6"/>
    <mergeCell ref="A3:A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J4" sqref="J4:M4"/>
    </sheetView>
  </sheetViews>
  <sheetFormatPr defaultColWidth="9" defaultRowHeight="16.5" x14ac:dyDescent="0.25"/>
  <cols>
    <col min="1" max="1" width="8.625" style="3" customWidth="1"/>
    <col min="2" max="2" width="5.5" style="3" customWidth="1"/>
    <col min="3" max="3" width="10.25" style="3" customWidth="1"/>
    <col min="4" max="8" width="13.5" style="3" customWidth="1"/>
    <col min="9" max="9" width="9.12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20" t="s">
        <v>13</v>
      </c>
      <c r="F2" s="20"/>
      <c r="G2" s="20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6">
        <v>45145</v>
      </c>
      <c r="B3" s="2" t="s">
        <v>9</v>
      </c>
      <c r="C3" s="20" t="s">
        <v>144</v>
      </c>
      <c r="D3" s="20"/>
      <c r="E3" s="20"/>
      <c r="F3" s="20"/>
      <c r="G3" s="20"/>
      <c r="H3" s="20"/>
      <c r="I3" s="20"/>
      <c r="J3" s="23"/>
      <c r="K3" s="24"/>
      <c r="L3" s="24"/>
      <c r="M3" s="25"/>
    </row>
    <row r="4" spans="1:13" ht="20.100000000000001" customHeight="1" x14ac:dyDescent="0.25">
      <c r="A4" s="1" t="s">
        <v>15</v>
      </c>
      <c r="B4" s="2" t="s">
        <v>10</v>
      </c>
      <c r="C4" s="2" t="s">
        <v>21</v>
      </c>
      <c r="D4" s="9" t="s">
        <v>46</v>
      </c>
      <c r="E4" s="2" t="s">
        <v>47</v>
      </c>
      <c r="F4" s="9" t="s">
        <v>215</v>
      </c>
      <c r="G4" s="2" t="s">
        <v>40</v>
      </c>
      <c r="H4" s="2" t="s">
        <v>230</v>
      </c>
      <c r="I4" s="2" t="s">
        <v>145</v>
      </c>
      <c r="J4" s="2">
        <f>K4*4+L4*9+M4*4</f>
        <v>919.30000000000007</v>
      </c>
      <c r="K4" s="2">
        <v>30</v>
      </c>
      <c r="L4" s="2">
        <v>25.3</v>
      </c>
      <c r="M4" s="2">
        <v>142.9</v>
      </c>
    </row>
    <row r="5" spans="1:13" ht="20.100000000000001" customHeight="1" x14ac:dyDescent="0.25">
      <c r="A5" s="4">
        <f>A3</f>
        <v>45145</v>
      </c>
      <c r="B5" s="2" t="s">
        <v>11</v>
      </c>
      <c r="C5" s="2" t="s">
        <v>21</v>
      </c>
      <c r="D5" s="12" t="s">
        <v>48</v>
      </c>
      <c r="E5" s="13" t="s">
        <v>49</v>
      </c>
      <c r="F5" s="2" t="s">
        <v>176</v>
      </c>
      <c r="G5" s="2" t="s">
        <v>24</v>
      </c>
      <c r="H5" s="2" t="s">
        <v>173</v>
      </c>
      <c r="I5" s="2"/>
      <c r="J5" s="2">
        <f>K5*4+L5*9+M5*4</f>
        <v>885.3</v>
      </c>
      <c r="K5" s="2">
        <v>31.3</v>
      </c>
      <c r="L5" s="2">
        <v>30.9</v>
      </c>
      <c r="M5" s="2">
        <v>120.5</v>
      </c>
    </row>
    <row r="6" spans="1:13" ht="20.100000000000001" customHeight="1" x14ac:dyDescent="0.25">
      <c r="A6" s="21">
        <f>A3+1</f>
        <v>45146</v>
      </c>
      <c r="B6" s="2" t="s">
        <v>9</v>
      </c>
      <c r="C6" s="30" t="s">
        <v>203</v>
      </c>
      <c r="D6" s="20"/>
      <c r="E6" s="20"/>
      <c r="F6" s="20"/>
      <c r="G6" s="20"/>
      <c r="H6" s="20"/>
      <c r="I6" s="20"/>
      <c r="J6" s="23"/>
      <c r="K6" s="24"/>
      <c r="L6" s="24"/>
      <c r="M6" s="25"/>
    </row>
    <row r="7" spans="1:13" ht="20.100000000000001" customHeight="1" x14ac:dyDescent="0.25">
      <c r="A7" s="22"/>
      <c r="B7" s="2" t="s">
        <v>10</v>
      </c>
      <c r="C7" s="2" t="s">
        <v>50</v>
      </c>
      <c r="D7" s="2" t="s">
        <v>51</v>
      </c>
      <c r="E7" s="2" t="s">
        <v>52</v>
      </c>
      <c r="F7" s="9" t="s">
        <v>217</v>
      </c>
      <c r="G7" s="2" t="s">
        <v>53</v>
      </c>
      <c r="H7" s="9" t="s">
        <v>54</v>
      </c>
      <c r="I7" s="2"/>
      <c r="J7" s="2">
        <f>K7*4+L7*9+M7*4</f>
        <v>914.4</v>
      </c>
      <c r="K7" s="2">
        <v>32.299999999999997</v>
      </c>
      <c r="L7" s="2">
        <v>26.8</v>
      </c>
      <c r="M7" s="2">
        <v>136</v>
      </c>
    </row>
    <row r="8" spans="1:13" ht="20.100000000000001" customHeight="1" x14ac:dyDescent="0.25">
      <c r="A8" s="4">
        <f>A5+1</f>
        <v>45146</v>
      </c>
      <c r="B8" s="2" t="s">
        <v>11</v>
      </c>
      <c r="C8" s="2" t="s">
        <v>21</v>
      </c>
      <c r="D8" s="12" t="s">
        <v>55</v>
      </c>
      <c r="E8" s="13" t="s">
        <v>56</v>
      </c>
      <c r="F8" s="9" t="s">
        <v>187</v>
      </c>
      <c r="G8" s="2" t="s">
        <v>57</v>
      </c>
      <c r="H8" s="16" t="s">
        <v>218</v>
      </c>
      <c r="I8" s="2"/>
      <c r="J8" s="2">
        <f>K8*4+L8*9+M8*4</f>
        <v>899.2</v>
      </c>
      <c r="K8" s="2">
        <v>34.6</v>
      </c>
      <c r="L8" s="2">
        <v>25.2</v>
      </c>
      <c r="M8" s="2">
        <v>133.5</v>
      </c>
    </row>
    <row r="9" spans="1:13" ht="20.100000000000001" customHeight="1" x14ac:dyDescent="0.25">
      <c r="A9" s="21">
        <f>A6+1</f>
        <v>45147</v>
      </c>
      <c r="B9" s="2" t="s">
        <v>9</v>
      </c>
      <c r="C9" s="20" t="s">
        <v>204</v>
      </c>
      <c r="D9" s="20"/>
      <c r="E9" s="20"/>
      <c r="F9" s="20"/>
      <c r="G9" s="20"/>
      <c r="H9" s="20"/>
      <c r="I9" s="20"/>
      <c r="J9" s="23"/>
      <c r="K9" s="24"/>
      <c r="L9" s="24"/>
      <c r="M9" s="25"/>
    </row>
    <row r="10" spans="1:13" ht="20.100000000000001" customHeight="1" x14ac:dyDescent="0.25">
      <c r="A10" s="22"/>
      <c r="B10" s="2" t="s">
        <v>10</v>
      </c>
      <c r="C10" s="20" t="s">
        <v>231</v>
      </c>
      <c r="D10" s="20"/>
      <c r="E10" s="20"/>
      <c r="F10" s="20"/>
      <c r="G10" s="20"/>
      <c r="H10" s="2" t="s">
        <v>58</v>
      </c>
      <c r="I10" s="2" t="s">
        <v>148</v>
      </c>
      <c r="J10" s="2">
        <f>K10*4+L10*9+M10*4</f>
        <v>915.6</v>
      </c>
      <c r="K10" s="2">
        <v>33.9</v>
      </c>
      <c r="L10" s="2">
        <v>25.2</v>
      </c>
      <c r="M10" s="2">
        <v>138.30000000000001</v>
      </c>
    </row>
    <row r="11" spans="1:13" ht="20.100000000000001" customHeight="1" x14ac:dyDescent="0.25">
      <c r="A11" s="4">
        <f>A8+1</f>
        <v>45147</v>
      </c>
      <c r="B11" s="2" t="s">
        <v>11</v>
      </c>
      <c r="C11" s="2" t="s">
        <v>21</v>
      </c>
      <c r="D11" s="2" t="s">
        <v>59</v>
      </c>
      <c r="E11" s="2" t="s">
        <v>60</v>
      </c>
      <c r="F11" s="15" t="s">
        <v>219</v>
      </c>
      <c r="G11" s="2" t="s">
        <v>19</v>
      </c>
      <c r="H11" s="2" t="s">
        <v>61</v>
      </c>
      <c r="I11" s="2"/>
      <c r="J11" s="2">
        <f>K11*4+L11*9+M11*4</f>
        <v>830.3</v>
      </c>
      <c r="K11" s="2">
        <v>32.299999999999997</v>
      </c>
      <c r="L11" s="2">
        <v>26.7</v>
      </c>
      <c r="M11" s="2">
        <v>115.2</v>
      </c>
    </row>
    <row r="12" spans="1:13" ht="19.5" customHeight="1" x14ac:dyDescent="0.25">
      <c r="A12" s="21">
        <f>A9+1</f>
        <v>45148</v>
      </c>
      <c r="B12" s="2" t="s">
        <v>9</v>
      </c>
      <c r="C12" s="20" t="s">
        <v>205</v>
      </c>
      <c r="D12" s="20"/>
      <c r="E12" s="20"/>
      <c r="F12" s="20"/>
      <c r="G12" s="20"/>
      <c r="H12" s="20"/>
      <c r="I12" s="20"/>
      <c r="J12" s="23"/>
      <c r="K12" s="24"/>
      <c r="L12" s="24"/>
      <c r="M12" s="25"/>
    </row>
    <row r="13" spans="1:13" ht="20.100000000000001" customHeight="1" x14ac:dyDescent="0.25">
      <c r="A13" s="29"/>
      <c r="B13" s="2" t="s">
        <v>10</v>
      </c>
      <c r="C13" s="2" t="s">
        <v>62</v>
      </c>
      <c r="D13" s="2" t="s">
        <v>63</v>
      </c>
      <c r="E13" s="2" t="s">
        <v>64</v>
      </c>
      <c r="F13" s="9" t="s">
        <v>220</v>
      </c>
      <c r="G13" s="2" t="s">
        <v>57</v>
      </c>
      <c r="H13" s="14" t="s">
        <v>221</v>
      </c>
      <c r="I13" s="2"/>
      <c r="J13" s="2">
        <f>K13*4+L13*9+M13*4</f>
        <v>926.4</v>
      </c>
      <c r="K13" s="2">
        <v>34.200000000000003</v>
      </c>
      <c r="L13" s="2">
        <v>24.8</v>
      </c>
      <c r="M13" s="2">
        <v>141.6</v>
      </c>
    </row>
    <row r="14" spans="1:13" ht="20.100000000000001" customHeight="1" x14ac:dyDescent="0.25">
      <c r="A14" s="4">
        <f>A11+1</f>
        <v>45148</v>
      </c>
      <c r="B14" s="2" t="s">
        <v>11</v>
      </c>
      <c r="C14" s="2" t="s">
        <v>21</v>
      </c>
      <c r="D14" s="2" t="s">
        <v>216</v>
      </c>
      <c r="E14" s="2" t="s">
        <v>65</v>
      </c>
      <c r="F14" s="2" t="s">
        <v>211</v>
      </c>
      <c r="G14" s="2" t="s">
        <v>24</v>
      </c>
      <c r="H14" s="10" t="s">
        <v>66</v>
      </c>
      <c r="I14" s="2"/>
      <c r="J14" s="2">
        <f>K14*4+L14*9+M14*4</f>
        <v>873.1</v>
      </c>
      <c r="K14" s="2">
        <v>33.5</v>
      </c>
      <c r="L14" s="2">
        <v>26.3</v>
      </c>
      <c r="M14" s="2">
        <v>125.6</v>
      </c>
    </row>
    <row r="15" spans="1:13" ht="20.100000000000001" customHeight="1" x14ac:dyDescent="0.25">
      <c r="A15" s="8">
        <f>A12+1</f>
        <v>45149</v>
      </c>
      <c r="B15" s="2" t="s">
        <v>9</v>
      </c>
      <c r="C15" s="20" t="s">
        <v>206</v>
      </c>
      <c r="D15" s="20"/>
      <c r="E15" s="20"/>
      <c r="F15" s="20"/>
      <c r="G15" s="20"/>
      <c r="H15" s="20"/>
      <c r="I15" s="20"/>
      <c r="J15" s="23"/>
      <c r="K15" s="24"/>
      <c r="L15" s="24"/>
      <c r="M15" s="25"/>
    </row>
  </sheetData>
  <mergeCells count="16">
    <mergeCell ref="C10:G10"/>
    <mergeCell ref="C15:I15"/>
    <mergeCell ref="J15:M15"/>
    <mergeCell ref="A9:A10"/>
    <mergeCell ref="C9:I9"/>
    <mergeCell ref="J9:M9"/>
    <mergeCell ref="A12:A13"/>
    <mergeCell ref="C12:I12"/>
    <mergeCell ref="J12:M12"/>
    <mergeCell ref="A1:M1"/>
    <mergeCell ref="E2:G2"/>
    <mergeCell ref="C3:I3"/>
    <mergeCell ref="J3:M3"/>
    <mergeCell ref="A6:A7"/>
    <mergeCell ref="C6:I6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2023-07-17T00:38:02Z</dcterms:modified>
</cp:coreProperties>
</file>